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0"/>
  </bookViews>
  <sheets>
    <sheet name="JAN TO DEC" sheetId="1" r:id="rId1"/>
  </sheets>
  <definedNames>
    <definedName name="_xlnm.Print_Area" localSheetId="0">'JAN TO DEC'!$A$1:$S$593</definedName>
  </definedNames>
  <calcPr fullCalcOnLoad="1"/>
</workbook>
</file>

<file path=xl/sharedStrings.xml><?xml version="1.0" encoding="utf-8"?>
<sst xmlns="http://schemas.openxmlformats.org/spreadsheetml/2006/main" count="649" uniqueCount="120">
  <si>
    <t>STATES</t>
  </si>
  <si>
    <t>PURPOSE</t>
  </si>
  <si>
    <t>NO.</t>
  </si>
  <si>
    <t>AMT.</t>
  </si>
  <si>
    <t>LIVESTOCK</t>
  </si>
  <si>
    <t xml:space="preserve">ABUJA </t>
  </si>
  <si>
    <t>POULTRY</t>
  </si>
  <si>
    <t>ABIA</t>
  </si>
  <si>
    <t>CATTLE</t>
  </si>
  <si>
    <t>ADAMAWA</t>
  </si>
  <si>
    <t>SHEEP/GOAT</t>
  </si>
  <si>
    <t>AKWA IBOM</t>
  </si>
  <si>
    <t>OTHERS</t>
  </si>
  <si>
    <t>ANAMBRA</t>
  </si>
  <si>
    <t>SUB-TOTAL</t>
  </si>
  <si>
    <t>BAUCHI</t>
  </si>
  <si>
    <t>BAYELSA</t>
  </si>
  <si>
    <t>FISHERIES</t>
  </si>
  <si>
    <t>BENUE</t>
  </si>
  <si>
    <t>BORNO</t>
  </si>
  <si>
    <t>MIXED FARMING</t>
  </si>
  <si>
    <t>C/RIVERS</t>
  </si>
  <si>
    <t>DELTA</t>
  </si>
  <si>
    <t>FOOD CROPS</t>
  </si>
  <si>
    <t>EBONYI</t>
  </si>
  <si>
    <t>EDO</t>
  </si>
  <si>
    <t>EKITI</t>
  </si>
  <si>
    <t>ENUGU</t>
  </si>
  <si>
    <t>GRAINS</t>
  </si>
  <si>
    <t>GOMBE</t>
  </si>
  <si>
    <t>TUBER/ROOTS</t>
  </si>
  <si>
    <t>IMO</t>
  </si>
  <si>
    <t>JIGAWA</t>
  </si>
  <si>
    <t xml:space="preserve">KADUNA </t>
  </si>
  <si>
    <t>CASH CROPS</t>
  </si>
  <si>
    <t>KANO</t>
  </si>
  <si>
    <t>OIL PALM</t>
  </si>
  <si>
    <t>KATSINA</t>
  </si>
  <si>
    <t>RUBBER</t>
  </si>
  <si>
    <t>KEBBI</t>
  </si>
  <si>
    <t>KOGI</t>
  </si>
  <si>
    <t>COTTON</t>
  </si>
  <si>
    <t>KWARA</t>
  </si>
  <si>
    <t>GROUNDNUTS</t>
  </si>
  <si>
    <t>LAGOS</t>
  </si>
  <si>
    <t>COCOA</t>
  </si>
  <si>
    <t>NASSARAWA</t>
  </si>
  <si>
    <t>NIGER</t>
  </si>
  <si>
    <t>OGUN</t>
  </si>
  <si>
    <t>ONDO</t>
  </si>
  <si>
    <t>OSUN</t>
  </si>
  <si>
    <t>TOTAL</t>
  </si>
  <si>
    <t>OYO</t>
  </si>
  <si>
    <t>PLATEAU</t>
  </si>
  <si>
    <t>RIVERS</t>
  </si>
  <si>
    <t>SOKOTO</t>
  </si>
  <si>
    <t>TARABA</t>
  </si>
  <si>
    <t>YOBE</t>
  </si>
  <si>
    <t>ZAMFARA</t>
  </si>
  <si>
    <t>AMT =N= ('000)</t>
  </si>
  <si>
    <t>INDIVIDUAL</t>
  </si>
  <si>
    <t>INFORMAL GROUPS</t>
  </si>
  <si>
    <t>CO-OPERATIVES</t>
  </si>
  <si>
    <t>COMPANIES</t>
  </si>
  <si>
    <t>AMOUNT</t>
  </si>
  <si>
    <t>VEGETABLES</t>
  </si>
  <si>
    <t>BEANS</t>
  </si>
  <si>
    <t>SOYABEANS</t>
  </si>
  <si>
    <t>GINGER</t>
  </si>
  <si>
    <t xml:space="preserve">        20,001 - 50,000</t>
  </si>
  <si>
    <t xml:space="preserve">     50,001 - 100,000</t>
  </si>
  <si>
    <t xml:space="preserve">      ABOVE 100,000</t>
  </si>
  <si>
    <t xml:space="preserve">               TOTAL</t>
  </si>
  <si>
    <t>5,000 &amp; BELOW</t>
  </si>
  <si>
    <t>5,001 TO 20,000</t>
  </si>
  <si>
    <t>20,001 TO 50,000</t>
  </si>
  <si>
    <t>50,001 TO 100,000</t>
  </si>
  <si>
    <t>100,001 &amp; ABOVE</t>
  </si>
  <si>
    <t>JAN.</t>
  </si>
  <si>
    <t>FEB.</t>
  </si>
  <si>
    <t>MAR.</t>
  </si>
  <si>
    <t>APR.</t>
  </si>
  <si>
    <t>MAY</t>
  </si>
  <si>
    <t>JUN.</t>
  </si>
  <si>
    <t>JUL.</t>
  </si>
  <si>
    <t>AUG.</t>
  </si>
  <si>
    <t>SEPT.</t>
  </si>
  <si>
    <t>OCT.</t>
  </si>
  <si>
    <t>NOV.</t>
  </si>
  <si>
    <t>DEC.</t>
  </si>
  <si>
    <t>GRAND TOTAL</t>
  </si>
  <si>
    <t>SUBTOTAL</t>
  </si>
  <si>
    <t>MIXED CROPS</t>
  </si>
  <si>
    <t>OILPALM</t>
  </si>
  <si>
    <t xml:space="preserve">       5,000 &amp; BELOW</t>
  </si>
  <si>
    <t xml:space="preserve">         5,001 - 20,000</t>
  </si>
  <si>
    <t>Q1</t>
  </si>
  <si>
    <t>Q2</t>
  </si>
  <si>
    <t>Q3</t>
  </si>
  <si>
    <t>Q4</t>
  </si>
  <si>
    <t>5,000 AND BELOW</t>
  </si>
  <si>
    <t>100,001 AND ABOVE</t>
  </si>
  <si>
    <t>AMOUNT =N='000</t>
  </si>
  <si>
    <t>MALE</t>
  </si>
  <si>
    <t>FEMALE</t>
  </si>
  <si>
    <t>NEITHER</t>
  </si>
  <si>
    <t xml:space="preserve"> </t>
  </si>
  <si>
    <t>SOURCE: DEVELOPMENT FINANCE OFFICES COORDINATION OFFICE, DEVELOPMENT FINANCE DEPARTMENT, CENTRAL BANK OF NIGERIA</t>
  </si>
  <si>
    <t>LOANS GUARANTEED BY STATES &amp; CATEGORY: JANUARY - SEPTEMBER, 2020</t>
  </si>
  <si>
    <t>LOANS GUARANTEED UNDER THE ACGSF ANALYSED BY STATE AND NUMBER JANUARY - OCTOBER, 2020</t>
  </si>
  <si>
    <t>LOANS GUARANTEED UNDER THE ACGSF ANALYSED BY STATE AND AMOUNT (=N='000) JANUARY - OCTOBER, 2020</t>
  </si>
  <si>
    <t>LOANS FULLY REPAID ANALYSED BY STATE AND NUMBER  JANUARY - OCTOBER, 2020</t>
  </si>
  <si>
    <t>LOANS FULLY REPAID ANALYSED BY STATE AND AMOUNT (=N='000)  JANUARY - OCTOBER, 2020</t>
  </si>
  <si>
    <t>LOANS FULLY REPAID BY STATES &amp; SIZE:  JANUARY - OCTOBER, 2020</t>
  </si>
  <si>
    <t>LOANS GUARANTEED BY STATES &amp; SIZE OF BORROWERS: JANUARY - OCTOBER, 2020</t>
  </si>
  <si>
    <t>LOANS GUARANTEED BY STATE &amp; GENDER: JANUARY - OCTOBER, 2020</t>
  </si>
  <si>
    <t>LOANS GUARANTEED UNDER THE ACGSF ANALYSED BY PURPOSE AND NUMBER (=N='000) JANUARY - OCTOBER, 2020</t>
  </si>
  <si>
    <t>LOANS GUARANTEED UNDER THE ACGSF ANALYSED BY PURPOSE AND AMOUNT(=N='000) JANUARY - OCTOBER, 2020</t>
  </si>
  <si>
    <t>LOANS REPAID BY STATE &amp; GENDER: JANUARY - OCTOBER, 2020</t>
  </si>
  <si>
    <t>LOANS GUARANTEED UNDER THE ACGSF ANALYSED BY PURPOSE AND SIZE: JANUARY-OCTOBER , 2020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</si>
</sst>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₦&quot;#,##0;\-&quot;₦&quot;#,##0"/>
    <numFmt numFmtId="165" formatCode="&quot;₦&quot;#,##0;[Red]\-&quot;₦&quot;#,##0"/>
    <numFmt numFmtId="166" formatCode="&quot;₦&quot;#,##0.00;\-&quot;₦&quot;#,##0.00"/>
    <numFmt numFmtId="167" formatCode="&quot;₦&quot;#,##0.00;[Red]\-&quot;₦&quot;#,##0.00"/>
    <numFmt numFmtId="168" formatCode="_-&quot;₦&quot;* #,##0_-;\-&quot;₦&quot;* #,##0_-;_-&quot;₦&quot;* &quot;-&quot;_-;_-@_-"/>
    <numFmt numFmtId="169" formatCode="_-* #,##0_-;\-* #,##0_-;_-* &quot;-&quot;_-;_-@_-"/>
    <numFmt numFmtId="170" formatCode="_-&quot;₦&quot;* #,##0.00_-;\-&quot;₦&quot;* #,##0.00_-;_-&quot;₦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(* #,##0.0_);_(* \(#,##0.0\);_(* &quot;-&quot;??_);_(@_)"/>
    <numFmt numFmtId="179" formatCode="_-* #,##0_-;\-* #,##0_-;_-* &quot;-&quot;??_-;_-@_-"/>
    <numFmt numFmtId="180" formatCode="_-* #,##0.0_-;\-* #,##0.0_-;_-* &quot;-&quot;??_-;_-@_-"/>
    <numFmt numFmtId="181" formatCode="_(* #,##0_);_(* \(#,##0\);_(* &quot;-&quot;??_);_(@_)"/>
    <numFmt numFmtId="182" formatCode="0.0"/>
    <numFmt numFmtId="183" formatCode="_-* #,##0.00_-;\-* #,##0.00_-;_-* &quot;-&quot;_-;_-@_-"/>
    <numFmt numFmtId="184" formatCode="_(* #,##0.000_);_(* \(#,##0.000\);_(* &quot;-&quot;??_);_(@_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_-* #,##0.0_-;\-* #,##0.0_-;_-* &quot;-&quot;?_-;_-@_-"/>
    <numFmt numFmtId="190" formatCode="_-* #,##0.0_-;\-* #,##0.0_-;_-* &quot;-&quot;_-;_-@_-"/>
    <numFmt numFmtId="191" formatCode="[$-409]dddd\,\ mmmm\ dd\,\ yyyy"/>
    <numFmt numFmtId="192" formatCode="[$-409]h:mm:ss\ AM/PM"/>
    <numFmt numFmtId="193" formatCode="_(* #,##0.0_);_(* \(#,##0.0\);_(* &quot;-&quot;?_);_(@_)"/>
    <numFmt numFmtId="194" formatCode="#,##0.00;[Red]#,##0.00"/>
  </numFmts>
  <fonts count="102">
    <font>
      <sz val="10"/>
      <name val="Arial"/>
      <family val="0"/>
    </font>
    <font>
      <sz val="11"/>
      <color indexed="8"/>
      <name val="Century Gothic"/>
      <family val="2"/>
    </font>
    <font>
      <sz val="8"/>
      <name val="Arial"/>
      <family val="2"/>
    </font>
    <font>
      <sz val="10"/>
      <name val="Book Antiqua"/>
      <family val="1"/>
    </font>
    <font>
      <b/>
      <sz val="10"/>
      <name val="Book Antiqua"/>
      <family val="1"/>
    </font>
    <font>
      <b/>
      <sz val="10"/>
      <color indexed="48"/>
      <name val="Book Antiqua"/>
      <family val="1"/>
    </font>
    <font>
      <sz val="10"/>
      <color indexed="48"/>
      <name val="Book Antiqua"/>
      <family val="1"/>
    </font>
    <font>
      <b/>
      <sz val="9"/>
      <name val="Book Antiqua"/>
      <family val="1"/>
    </font>
    <font>
      <sz val="9"/>
      <name val="Book Antiqua"/>
      <family val="1"/>
    </font>
    <font>
      <b/>
      <u val="single"/>
      <sz val="10"/>
      <name val="Book Antiqua"/>
      <family val="1"/>
    </font>
    <font>
      <b/>
      <sz val="7"/>
      <name val="Book Antiqua"/>
      <family val="1"/>
    </font>
    <font>
      <b/>
      <sz val="12"/>
      <name val="Book Antiqua"/>
      <family val="1"/>
    </font>
    <font>
      <b/>
      <u val="singleAccounting"/>
      <sz val="12"/>
      <name val="Book Antiqua"/>
      <family val="1"/>
    </font>
    <font>
      <sz val="16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2"/>
      <name val="Book Antiqua"/>
      <family val="1"/>
    </font>
    <font>
      <sz val="10"/>
      <color indexed="11"/>
      <name val="Book Antiqua"/>
      <family val="1"/>
    </font>
    <font>
      <b/>
      <sz val="12"/>
      <color indexed="48"/>
      <name val="Book Antiqua"/>
      <family val="1"/>
    </font>
    <font>
      <b/>
      <sz val="10"/>
      <color indexed="11"/>
      <name val="Book Antiqua"/>
      <family val="1"/>
    </font>
    <font>
      <sz val="9"/>
      <color indexed="11"/>
      <name val="Book Antiqua"/>
      <family val="1"/>
    </font>
    <font>
      <sz val="8"/>
      <name val="Book Antiqua"/>
      <family val="1"/>
    </font>
    <font>
      <b/>
      <u val="single"/>
      <sz val="10"/>
      <name val="Arial"/>
      <family val="2"/>
    </font>
    <font>
      <b/>
      <u val="single"/>
      <sz val="8"/>
      <name val="Book Antiqua"/>
      <family val="1"/>
    </font>
    <font>
      <b/>
      <u val="singleAccounting"/>
      <sz val="10"/>
      <name val="Book Antiqua"/>
      <family val="1"/>
    </font>
    <font>
      <b/>
      <sz val="8"/>
      <name val="Book Antiqua"/>
      <family val="1"/>
    </font>
    <font>
      <b/>
      <u val="single"/>
      <sz val="11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u val="singleAccounting"/>
      <sz val="11"/>
      <name val="Book Antiqua"/>
      <family val="1"/>
    </font>
    <font>
      <b/>
      <u val="single"/>
      <sz val="11"/>
      <name val="Arial"/>
      <family val="2"/>
    </font>
    <font>
      <b/>
      <sz val="10"/>
      <color indexed="11"/>
      <name val="Arial"/>
      <family val="2"/>
    </font>
    <font>
      <sz val="10"/>
      <color indexed="11"/>
      <name val="Arial"/>
      <family val="2"/>
    </font>
    <font>
      <b/>
      <sz val="9"/>
      <name val="Times New Roman"/>
      <family val="1"/>
    </font>
    <font>
      <b/>
      <sz val="7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4"/>
      <color indexed="48"/>
      <name val="Arial Black"/>
      <family val="2"/>
    </font>
    <font>
      <b/>
      <sz val="12"/>
      <color indexed="48"/>
      <name val="Arial Black"/>
      <family val="2"/>
    </font>
    <font>
      <b/>
      <sz val="12"/>
      <name val="Times New Roman"/>
      <family val="1"/>
    </font>
    <font>
      <u val="single"/>
      <sz val="10"/>
      <name val="Book Antiqua"/>
      <family val="1"/>
    </font>
    <font>
      <b/>
      <u val="single"/>
      <sz val="12"/>
      <name val="Book Antiqua"/>
      <family val="1"/>
    </font>
    <font>
      <b/>
      <sz val="14"/>
      <name val="Arial"/>
      <family val="2"/>
    </font>
    <font>
      <b/>
      <sz val="14"/>
      <name val="Times New Roman"/>
      <family val="1"/>
    </font>
    <font>
      <u val="singleAccounting"/>
      <sz val="11"/>
      <name val="Book Antiqua"/>
      <family val="1"/>
    </font>
    <font>
      <b/>
      <sz val="16"/>
      <name val="Book Antiqua"/>
      <family val="1"/>
    </font>
    <font>
      <sz val="16"/>
      <name val="Book Antiqua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u val="singleAccounting"/>
      <sz val="10"/>
      <name val="Arial"/>
      <family val="2"/>
    </font>
    <font>
      <b/>
      <sz val="12"/>
      <name val="Arial Black"/>
      <family val="2"/>
    </font>
    <font>
      <sz val="11"/>
      <color indexed="9"/>
      <name val="Century Gothic"/>
      <family val="2"/>
    </font>
    <font>
      <sz val="11"/>
      <color indexed="20"/>
      <name val="Century Gothic"/>
      <family val="2"/>
    </font>
    <font>
      <b/>
      <sz val="11"/>
      <color indexed="52"/>
      <name val="Century Gothic"/>
      <family val="2"/>
    </font>
    <font>
      <b/>
      <sz val="11"/>
      <color indexed="9"/>
      <name val="Century Gothic"/>
      <family val="2"/>
    </font>
    <font>
      <i/>
      <sz val="11"/>
      <color indexed="23"/>
      <name val="Century Gothic"/>
      <family val="2"/>
    </font>
    <font>
      <u val="single"/>
      <sz val="10"/>
      <color indexed="20"/>
      <name val="Arial"/>
      <family val="2"/>
    </font>
    <font>
      <sz val="11"/>
      <color indexed="17"/>
      <name val="Century Gothic"/>
      <family val="2"/>
    </font>
    <font>
      <b/>
      <sz val="15"/>
      <color indexed="56"/>
      <name val="Century Gothic"/>
      <family val="2"/>
    </font>
    <font>
      <b/>
      <sz val="13"/>
      <color indexed="56"/>
      <name val="Century Gothic"/>
      <family val="2"/>
    </font>
    <font>
      <b/>
      <sz val="11"/>
      <color indexed="56"/>
      <name val="Century Gothic"/>
      <family val="2"/>
    </font>
    <font>
      <u val="single"/>
      <sz val="10"/>
      <color indexed="12"/>
      <name val="Arial"/>
      <family val="2"/>
    </font>
    <font>
      <sz val="11"/>
      <color indexed="62"/>
      <name val="Century Gothic"/>
      <family val="2"/>
    </font>
    <font>
      <sz val="11"/>
      <color indexed="52"/>
      <name val="Century Gothic"/>
      <family val="2"/>
    </font>
    <font>
      <sz val="11"/>
      <color indexed="60"/>
      <name val="Century Gothic"/>
      <family val="2"/>
    </font>
    <font>
      <b/>
      <sz val="11"/>
      <color indexed="63"/>
      <name val="Century Gothic"/>
      <family val="2"/>
    </font>
    <font>
      <b/>
      <sz val="18"/>
      <color indexed="56"/>
      <name val="Cambria"/>
      <family val="2"/>
    </font>
    <font>
      <b/>
      <sz val="11"/>
      <color indexed="8"/>
      <name val="Century Gothic"/>
      <family val="2"/>
    </font>
    <font>
      <sz val="11"/>
      <color indexed="10"/>
      <name val="Century Gothic"/>
      <family val="2"/>
    </font>
    <font>
      <sz val="12"/>
      <color indexed="48"/>
      <name val="Arial Black"/>
      <family val="2"/>
    </font>
    <font>
      <sz val="10"/>
      <color indexed="10"/>
      <name val="Arial"/>
      <family val="2"/>
    </font>
    <font>
      <b/>
      <sz val="9"/>
      <color indexed="10"/>
      <name val="Book Antiqua"/>
      <family val="1"/>
    </font>
    <font>
      <sz val="10"/>
      <color indexed="10"/>
      <name val="Book Antiqua"/>
      <family val="1"/>
    </font>
    <font>
      <b/>
      <sz val="12"/>
      <color indexed="62"/>
      <name val="Arial Black"/>
      <family val="2"/>
    </font>
    <font>
      <b/>
      <sz val="12"/>
      <color indexed="44"/>
      <name val="Arial Black"/>
      <family val="2"/>
    </font>
    <font>
      <sz val="11"/>
      <color theme="1"/>
      <name val="Century Gothic"/>
      <family val="2"/>
    </font>
    <font>
      <sz val="11"/>
      <color theme="0"/>
      <name val="Century Gothic"/>
      <family val="2"/>
    </font>
    <font>
      <sz val="11"/>
      <color rgb="FF9C0006"/>
      <name val="Century Gothic"/>
      <family val="2"/>
    </font>
    <font>
      <b/>
      <sz val="11"/>
      <color rgb="FFFA7D00"/>
      <name val="Century Gothic"/>
      <family val="2"/>
    </font>
    <font>
      <b/>
      <sz val="11"/>
      <color theme="0"/>
      <name val="Century Gothic"/>
      <family val="2"/>
    </font>
    <font>
      <i/>
      <sz val="11"/>
      <color rgb="FF7F7F7F"/>
      <name val="Century Gothic"/>
      <family val="2"/>
    </font>
    <font>
      <u val="single"/>
      <sz val="10"/>
      <color theme="11"/>
      <name val="Arial"/>
      <family val="2"/>
    </font>
    <font>
      <sz val="11"/>
      <color rgb="FF006100"/>
      <name val="Century Gothic"/>
      <family val="2"/>
    </font>
    <font>
      <b/>
      <sz val="15"/>
      <color theme="3"/>
      <name val="Century Gothic"/>
      <family val="2"/>
    </font>
    <font>
      <b/>
      <sz val="13"/>
      <color theme="3"/>
      <name val="Century Gothic"/>
      <family val="2"/>
    </font>
    <font>
      <b/>
      <sz val="11"/>
      <color theme="3"/>
      <name val="Century Gothic"/>
      <family val="2"/>
    </font>
    <font>
      <u val="single"/>
      <sz val="10"/>
      <color theme="10"/>
      <name val="Arial"/>
      <family val="2"/>
    </font>
    <font>
      <sz val="11"/>
      <color rgb="FF3F3F76"/>
      <name val="Century Gothic"/>
      <family val="2"/>
    </font>
    <font>
      <sz val="11"/>
      <color rgb="FFFA7D00"/>
      <name val="Century Gothic"/>
      <family val="2"/>
    </font>
    <font>
      <sz val="11"/>
      <color rgb="FF9C6500"/>
      <name val="Century Gothic"/>
      <family val="2"/>
    </font>
    <font>
      <b/>
      <sz val="11"/>
      <color rgb="FF3F3F3F"/>
      <name val="Century Gothic"/>
      <family val="2"/>
    </font>
    <font>
      <b/>
      <sz val="18"/>
      <color theme="3"/>
      <name val="Cambria"/>
      <family val="2"/>
    </font>
    <font>
      <b/>
      <sz val="11"/>
      <color theme="1"/>
      <name val="Century Gothic"/>
      <family val="2"/>
    </font>
    <font>
      <sz val="11"/>
      <color rgb="FFFF0000"/>
      <name val="Century Gothic"/>
      <family val="2"/>
    </font>
    <font>
      <sz val="12"/>
      <color rgb="FF3366FF"/>
      <name val="Arial Black"/>
      <family val="2"/>
    </font>
    <font>
      <b/>
      <sz val="9"/>
      <color rgb="FFFF0000"/>
      <name val="Book Antiqua"/>
      <family val="1"/>
    </font>
    <font>
      <sz val="10"/>
      <color rgb="FFFF0000"/>
      <name val="Arial"/>
      <family val="2"/>
    </font>
    <font>
      <sz val="10"/>
      <color rgb="FFFF0000"/>
      <name val="Book Antiqua"/>
      <family val="1"/>
    </font>
    <font>
      <b/>
      <sz val="12"/>
      <color theme="4"/>
      <name val="Arial Black"/>
      <family val="2"/>
    </font>
    <font>
      <b/>
      <sz val="12"/>
      <color theme="3" tint="0.5999900102615356"/>
      <name val="Arial Black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CFFFF"/>
        <bgColor indexed="64"/>
      </patternFill>
    </fill>
  </fills>
  <borders count="1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/>
      <right/>
      <top style="thick"/>
      <bottom style="thin"/>
    </border>
    <border>
      <left/>
      <right/>
      <top style="thin"/>
      <bottom style="thin"/>
    </border>
    <border>
      <left style="medium"/>
      <right/>
      <top style="thin"/>
      <bottom/>
    </border>
    <border>
      <left style="medium"/>
      <right/>
      <top style="medium"/>
      <bottom style="double"/>
    </border>
    <border>
      <left style="medium"/>
      <right style="medium"/>
      <top style="medium"/>
      <bottom style="double"/>
    </border>
    <border>
      <left style="mediumDashed"/>
      <right style="mediumDashed"/>
      <top style="medium"/>
      <bottom style="double"/>
    </border>
    <border>
      <left/>
      <right style="medium"/>
      <top style="medium"/>
      <bottom style="double"/>
    </border>
    <border>
      <left style="medium"/>
      <right style="double"/>
      <top style="medium"/>
      <bottom style="double"/>
    </border>
    <border>
      <left style="double"/>
      <right style="medium"/>
      <top style="medium"/>
      <bottom style="double"/>
    </border>
    <border>
      <left style="double"/>
      <right/>
      <top style="medium"/>
      <bottom style="thin"/>
    </border>
    <border>
      <left style="mediumDashed"/>
      <right style="mediumDashed"/>
      <top/>
      <bottom style="thin"/>
    </border>
    <border>
      <left style="mediumDashed"/>
      <right style="mediumDashed"/>
      <top style="double"/>
      <bottom style="thin"/>
    </border>
    <border>
      <left/>
      <right style="medium"/>
      <top/>
      <bottom style="thin"/>
    </border>
    <border>
      <left style="double"/>
      <right/>
      <top/>
      <bottom style="thin"/>
    </border>
    <border>
      <left style="mediumDashed"/>
      <right style="mediumDashed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double"/>
      <right/>
      <top/>
      <bottom style="medium"/>
    </border>
    <border>
      <left style="mediumDashed"/>
      <right style="mediumDashed"/>
      <top style="thin"/>
      <bottom style="double"/>
    </border>
    <border>
      <left style="medium"/>
      <right style="medium"/>
      <top style="double"/>
      <bottom style="medium"/>
    </border>
    <border>
      <left style="medium"/>
      <right/>
      <top style="double"/>
      <bottom style="medium"/>
    </border>
    <border>
      <left/>
      <right style="medium"/>
      <top style="double"/>
      <bottom style="medium"/>
    </border>
    <border>
      <left style="mediumDashed"/>
      <right style="mediumDashed"/>
      <top style="double"/>
      <bottom style="medium"/>
    </border>
    <border>
      <left style="medium"/>
      <right style="mediumDashed"/>
      <top style="double"/>
      <bottom style="medium"/>
    </border>
    <border>
      <left style="mediumDashed"/>
      <right style="medium"/>
      <top style="double"/>
      <bottom style="medium"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 style="medium"/>
      <right/>
      <top/>
      <bottom/>
    </border>
    <border>
      <left style="mediumDashed"/>
      <right style="mediumDashed"/>
      <top style="thin"/>
      <bottom/>
    </border>
    <border>
      <left/>
      <right style="medium"/>
      <top style="thin"/>
      <bottom/>
    </border>
    <border>
      <left/>
      <right/>
      <top/>
      <bottom style="medium"/>
    </border>
    <border>
      <left style="thick"/>
      <right/>
      <top/>
      <bottom style="thin"/>
    </border>
    <border>
      <left style="thin"/>
      <right style="thick"/>
      <top style="thin"/>
      <bottom style="thin"/>
    </border>
    <border>
      <left style="thick"/>
      <right/>
      <top style="thin"/>
      <bottom style="thin"/>
    </border>
    <border>
      <left style="thick"/>
      <right/>
      <top style="thin"/>
      <bottom/>
    </border>
    <border>
      <left style="thick"/>
      <right/>
      <top style="medium"/>
      <bottom style="thick"/>
    </border>
    <border>
      <left style="thick"/>
      <right/>
      <top style="thick"/>
      <bottom/>
    </border>
    <border>
      <left style="double"/>
      <right/>
      <top style="thin"/>
      <bottom style="thin"/>
    </border>
    <border>
      <left style="thin"/>
      <right style="double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thin"/>
      <bottom style="thin"/>
    </border>
    <border>
      <left/>
      <right style="double"/>
      <top style="thin"/>
      <bottom style="thin"/>
    </border>
    <border>
      <left/>
      <right style="thin"/>
      <top style="thin"/>
      <bottom style="thin"/>
    </border>
    <border>
      <left style="double"/>
      <right/>
      <top style="medium"/>
      <bottom style="thick"/>
    </border>
    <border>
      <left style="double"/>
      <right style="double"/>
      <top style="medium"/>
      <bottom style="thick"/>
    </border>
    <border>
      <left style="double"/>
      <right style="thin"/>
      <top style="medium"/>
      <bottom style="medium"/>
    </border>
    <border>
      <left style="medium"/>
      <right style="medium"/>
      <top style="medium"/>
      <bottom/>
    </border>
    <border>
      <left style="medium"/>
      <right style="thin"/>
      <top style="thin"/>
      <bottom style="thin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ck"/>
      <right style="thick"/>
      <top style="thick"/>
      <bottom/>
    </border>
    <border>
      <left/>
      <right/>
      <top style="thick"/>
      <bottom/>
    </border>
    <border>
      <left/>
      <right style="medium"/>
      <top style="thick"/>
      <bottom/>
    </border>
    <border>
      <left style="medium"/>
      <right/>
      <top style="thick"/>
      <bottom style="thin"/>
    </border>
    <border>
      <left/>
      <right style="medium"/>
      <top style="thick"/>
      <bottom style="thin"/>
    </border>
    <border>
      <left style="thick"/>
      <right style="thick"/>
      <top/>
      <bottom style="thick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/>
      <right style="thin"/>
      <top style="thin"/>
      <bottom style="thick"/>
    </border>
    <border>
      <left>
        <color indexed="63"/>
      </left>
      <right style="medium"/>
      <top style="thin"/>
      <bottom style="thick"/>
    </border>
    <border>
      <left style="medium"/>
      <right style="medium"/>
      <top style="thin"/>
      <bottom style="thick"/>
    </border>
    <border>
      <left style="thick"/>
      <right style="thick"/>
      <top style="thin"/>
      <bottom style="thick"/>
    </border>
    <border>
      <left style="thick"/>
      <right style="thin"/>
      <top/>
      <bottom style="thin"/>
    </border>
    <border>
      <left style="thin"/>
      <right style="thick"/>
      <top/>
      <bottom style="thin"/>
    </border>
    <border>
      <left/>
      <right style="thin"/>
      <top/>
      <bottom style="thin"/>
    </border>
    <border>
      <left style="thin"/>
      <right style="thick"/>
      <top style="thick"/>
      <bottom style="thin"/>
    </border>
    <border>
      <left/>
      <right/>
      <top/>
      <bottom style="thin"/>
    </border>
    <border>
      <left/>
      <right style="thick"/>
      <top style="thin"/>
      <bottom style="thin"/>
    </border>
    <border>
      <left style="thick"/>
      <right style="thick"/>
      <top style="thin"/>
      <bottom style="thin"/>
    </border>
    <border>
      <left style="thick"/>
      <right>
        <color indexed="63"/>
      </right>
      <top style="thick"/>
      <bottom style="thick"/>
    </border>
    <border>
      <left style="thick"/>
      <right style="thick"/>
      <top style="thick"/>
      <bottom style="thick"/>
    </border>
    <border>
      <left/>
      <right/>
      <top style="medium"/>
      <bottom style="double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/>
      <top style="medium"/>
      <bottom style="mediumDashDot"/>
    </border>
    <border>
      <left style="medium"/>
      <right style="thin"/>
      <top style="medium"/>
      <bottom style="mediumDashDot"/>
    </border>
    <border>
      <left style="thick"/>
      <right style="medium"/>
      <top style="thick"/>
      <bottom/>
    </border>
    <border>
      <left style="thin"/>
      <right style="medium"/>
      <top style="thin"/>
      <bottom/>
    </border>
    <border>
      <left>
        <color indexed="63"/>
      </left>
      <right>
        <color indexed="63"/>
      </right>
      <top style="thick"/>
      <bottom style="thick"/>
    </border>
    <border>
      <left/>
      <right style="thin"/>
      <top style="thin"/>
      <bottom/>
    </border>
    <border>
      <left/>
      <right/>
      <top style="thin"/>
      <bottom style="thick"/>
    </border>
    <border>
      <left style="thin"/>
      <right/>
      <top/>
      <bottom style="thin"/>
    </border>
    <border>
      <left style="thick"/>
      <right style="thick"/>
      <top style="thick"/>
      <bottom style="thin"/>
    </border>
    <border>
      <left style="medium"/>
      <right style="medium"/>
      <top style="thin"/>
      <bottom style="double"/>
    </border>
    <border>
      <left style="mediumDashed"/>
      <right>
        <color indexed="63"/>
      </right>
      <top style="medium"/>
      <bottom style="double"/>
    </border>
    <border>
      <left style="mediumDashed"/>
      <right>
        <color indexed="63"/>
      </right>
      <top/>
      <bottom style="thin"/>
    </border>
    <border>
      <left style="mediumDashed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/>
      <right style="double"/>
      <top style="thick"/>
      <bottom style="thin"/>
    </border>
    <border>
      <left style="double"/>
      <right/>
      <top style="thick"/>
      <bottom style="thin"/>
    </border>
    <border>
      <left style="medium"/>
      <right style="double"/>
      <top style="thick"/>
      <bottom/>
    </border>
    <border>
      <left style="double"/>
      <right style="thick"/>
      <top style="thick"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thick"/>
      <bottom style="thin"/>
    </border>
    <border>
      <left style="double"/>
      <right style="double"/>
      <top style="thick"/>
      <bottom/>
    </border>
    <border>
      <left style="medium"/>
      <right style="double"/>
      <top style="thick"/>
      <bottom style="thin"/>
    </border>
    <border>
      <left style="double"/>
      <right style="medium"/>
      <top style="thick"/>
      <bottom style="thin"/>
    </border>
    <border>
      <left style="double"/>
      <right style="double"/>
      <top style="thick"/>
      <bottom style="thin"/>
    </border>
    <border>
      <left/>
      <right style="double"/>
      <top style="thick"/>
      <bottom/>
    </border>
    <border>
      <left style="double"/>
      <right/>
      <top style="thick"/>
      <bottom/>
    </border>
    <border>
      <left>
        <color indexed="63"/>
      </left>
      <right style="double"/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medium"/>
      <right style="double"/>
      <top style="medium"/>
      <bottom style="thin"/>
    </border>
    <border>
      <left style="double"/>
      <right style="medium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7" fillId="2" borderId="0" applyNumberFormat="0" applyBorder="0" applyAlignment="0" applyProtection="0"/>
    <xf numFmtId="0" fontId="77" fillId="3" borderId="0" applyNumberFormat="0" applyBorder="0" applyAlignment="0" applyProtection="0"/>
    <xf numFmtId="0" fontId="77" fillId="4" borderId="0" applyNumberFormat="0" applyBorder="0" applyAlignment="0" applyProtection="0"/>
    <xf numFmtId="0" fontId="77" fillId="5" borderId="0" applyNumberFormat="0" applyBorder="0" applyAlignment="0" applyProtection="0"/>
    <xf numFmtId="0" fontId="77" fillId="6" borderId="0" applyNumberFormat="0" applyBorder="0" applyAlignment="0" applyProtection="0"/>
    <xf numFmtId="0" fontId="77" fillId="7" borderId="0" applyNumberFormat="0" applyBorder="0" applyAlignment="0" applyProtection="0"/>
    <xf numFmtId="0" fontId="77" fillId="8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1" borderId="0" applyNumberFormat="0" applyBorder="0" applyAlignment="0" applyProtection="0"/>
    <xf numFmtId="0" fontId="77" fillId="12" borderId="0" applyNumberFormat="0" applyBorder="0" applyAlignment="0" applyProtection="0"/>
    <xf numFmtId="0" fontId="77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0" fontId="78" fillId="20" borderId="0" applyNumberFormat="0" applyBorder="0" applyAlignment="0" applyProtection="0"/>
    <xf numFmtId="0" fontId="78" fillId="21" borderId="0" applyNumberFormat="0" applyBorder="0" applyAlignment="0" applyProtection="0"/>
    <xf numFmtId="0" fontId="78" fillId="22" borderId="0" applyNumberFormat="0" applyBorder="0" applyAlignment="0" applyProtection="0"/>
    <xf numFmtId="0" fontId="78" fillId="23" borderId="0" applyNumberFormat="0" applyBorder="0" applyAlignment="0" applyProtection="0"/>
    <xf numFmtId="0" fontId="78" fillId="24" borderId="0" applyNumberFormat="0" applyBorder="0" applyAlignment="0" applyProtection="0"/>
    <xf numFmtId="0" fontId="78" fillId="25" borderId="0" applyNumberFormat="0" applyBorder="0" applyAlignment="0" applyProtection="0"/>
    <xf numFmtId="0" fontId="79" fillId="26" borderId="0" applyNumberFormat="0" applyBorder="0" applyAlignment="0" applyProtection="0"/>
    <xf numFmtId="0" fontId="80" fillId="27" borderId="1" applyNumberFormat="0" applyAlignment="0" applyProtection="0"/>
    <xf numFmtId="0" fontId="8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29" borderId="0" applyNumberFormat="0" applyBorder="0" applyAlignment="0" applyProtection="0"/>
    <xf numFmtId="0" fontId="85" fillId="0" borderId="3" applyNumberFormat="0" applyFill="0" applyAlignment="0" applyProtection="0"/>
    <xf numFmtId="0" fontId="86" fillId="0" borderId="4" applyNumberFormat="0" applyFill="0" applyAlignment="0" applyProtection="0"/>
    <xf numFmtId="0" fontId="87" fillId="0" borderId="5" applyNumberFormat="0" applyFill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30" borderId="1" applyNumberFormat="0" applyAlignment="0" applyProtection="0"/>
    <xf numFmtId="0" fontId="90" fillId="0" borderId="6" applyNumberFormat="0" applyFill="0" applyAlignment="0" applyProtection="0"/>
    <xf numFmtId="0" fontId="91" fillId="31" borderId="0" applyNumberFormat="0" applyBorder="0" applyAlignment="0" applyProtection="0"/>
    <xf numFmtId="0" fontId="0" fillId="32" borderId="7" applyNumberFormat="0" applyFont="0" applyAlignment="0" applyProtection="0"/>
    <xf numFmtId="0" fontId="92" fillId="27" borderId="8" applyNumberFormat="0" applyAlignment="0" applyProtection="0"/>
    <xf numFmtId="9" fontId="0" fillId="0" borderId="0" applyFont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9" applyNumberFormat="0" applyFill="0" applyAlignment="0" applyProtection="0"/>
    <xf numFmtId="0" fontId="95" fillId="0" borderId="0" applyNumberFormat="0" applyFill="0" applyBorder="0" applyAlignment="0" applyProtection="0"/>
  </cellStyleXfs>
  <cellXfs count="374">
    <xf numFmtId="0" fontId="0" fillId="0" borderId="0" xfId="0" applyAlignment="1">
      <alignment/>
    </xf>
    <xf numFmtId="0" fontId="0" fillId="33" borderId="0" xfId="0" applyFill="1" applyAlignment="1">
      <alignment/>
    </xf>
    <xf numFmtId="0" fontId="40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18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19" fillId="33" borderId="0" xfId="0" applyFont="1" applyFill="1" applyAlignment="1">
      <alignment/>
    </xf>
    <xf numFmtId="0" fontId="17" fillId="33" borderId="0" xfId="0" applyFont="1" applyFill="1" applyAlignment="1">
      <alignment/>
    </xf>
    <xf numFmtId="0" fontId="15" fillId="33" borderId="0" xfId="0" applyFont="1" applyFill="1" applyBorder="1" applyAlignment="1">
      <alignment/>
    </xf>
    <xf numFmtId="0" fontId="41" fillId="33" borderId="10" xfId="0" applyFont="1" applyFill="1" applyBorder="1" applyAlignment="1">
      <alignment horizontal="center" vertical="top" wrapText="1"/>
    </xf>
    <xf numFmtId="0" fontId="41" fillId="33" borderId="11" xfId="0" applyFont="1" applyFill="1" applyBorder="1" applyAlignment="1">
      <alignment horizontal="center" vertical="top" wrapText="1"/>
    </xf>
    <xf numFmtId="179" fontId="28" fillId="33" borderId="12" xfId="42" applyNumberFormat="1" applyFont="1" applyFill="1" applyBorder="1" applyAlignment="1">
      <alignment/>
    </xf>
    <xf numFmtId="181" fontId="36" fillId="33" borderId="13" xfId="42" applyNumberFormat="1" applyFont="1" applyFill="1" applyBorder="1" applyAlignment="1">
      <alignment horizontal="center" vertical="top" wrapText="1"/>
    </xf>
    <xf numFmtId="0" fontId="21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6" fillId="33" borderId="0" xfId="0" applyFont="1" applyFill="1" applyAlignment="1">
      <alignment/>
    </xf>
    <xf numFmtId="0" fontId="39" fillId="33" borderId="0" xfId="0" applyFont="1" applyFill="1" applyAlignment="1">
      <alignment/>
    </xf>
    <xf numFmtId="0" fontId="4" fillId="33" borderId="10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8" fillId="33" borderId="15" xfId="0" applyFont="1" applyFill="1" applyBorder="1" applyAlignment="1">
      <alignment horizontal="center" vertical="top" wrapText="1"/>
    </xf>
    <xf numFmtId="0" fontId="10" fillId="33" borderId="15" xfId="0" applyFont="1" applyFill="1" applyBorder="1" applyAlignment="1">
      <alignment horizontal="center" vertical="top" wrapText="1"/>
    </xf>
    <xf numFmtId="0" fontId="10" fillId="33" borderId="16" xfId="0" applyFont="1" applyFill="1" applyBorder="1" applyAlignment="1">
      <alignment horizontal="center" vertical="top" wrapText="1"/>
    </xf>
    <xf numFmtId="0" fontId="10" fillId="33" borderId="17" xfId="0" applyFont="1" applyFill="1" applyBorder="1" applyAlignment="1">
      <alignment horizontal="center" vertical="top" wrapText="1"/>
    </xf>
    <xf numFmtId="0" fontId="10" fillId="33" borderId="18" xfId="0" applyFont="1" applyFill="1" applyBorder="1" applyAlignment="1">
      <alignment horizontal="center" vertical="top" wrapText="1"/>
    </xf>
    <xf numFmtId="0" fontId="10" fillId="33" borderId="19" xfId="0" applyFont="1" applyFill="1" applyBorder="1" applyAlignment="1">
      <alignment horizontal="center" vertical="top" wrapText="1"/>
    </xf>
    <xf numFmtId="0" fontId="10" fillId="33" borderId="20" xfId="0" applyFont="1" applyFill="1" applyBorder="1" applyAlignment="1">
      <alignment horizontal="center" vertical="top" wrapText="1"/>
    </xf>
    <xf numFmtId="43" fontId="16" fillId="33" borderId="21" xfId="42" applyFont="1" applyFill="1" applyBorder="1" applyAlignment="1">
      <alignment horizontal="center" vertical="top" wrapText="1"/>
    </xf>
    <xf numFmtId="43" fontId="4" fillId="33" borderId="22" xfId="42" applyFont="1" applyFill="1" applyBorder="1" applyAlignment="1">
      <alignment vertical="top" wrapText="1"/>
    </xf>
    <xf numFmtId="43" fontId="4" fillId="33" borderId="23" xfId="42" applyFont="1" applyFill="1" applyBorder="1" applyAlignment="1">
      <alignment vertical="top" wrapText="1"/>
    </xf>
    <xf numFmtId="43" fontId="4" fillId="33" borderId="24" xfId="42" applyFont="1" applyFill="1" applyBorder="1" applyAlignment="1">
      <alignment horizontal="center" vertical="top" wrapText="1"/>
    </xf>
    <xf numFmtId="43" fontId="16" fillId="33" borderId="25" xfId="42" applyFont="1" applyFill="1" applyBorder="1" applyAlignment="1">
      <alignment horizontal="center" vertical="top" wrapText="1"/>
    </xf>
    <xf numFmtId="43" fontId="4" fillId="33" borderId="26" xfId="42" applyFont="1" applyFill="1" applyBorder="1" applyAlignment="1">
      <alignment vertical="top" wrapText="1"/>
    </xf>
    <xf numFmtId="0" fontId="4" fillId="33" borderId="27" xfId="0" applyFont="1" applyFill="1" applyBorder="1" applyAlignment="1">
      <alignment/>
    </xf>
    <xf numFmtId="0" fontId="4" fillId="33" borderId="28" xfId="0" applyFont="1" applyFill="1" applyBorder="1" applyAlignment="1">
      <alignment/>
    </xf>
    <xf numFmtId="43" fontId="16" fillId="33" borderId="29" xfId="42" applyFont="1" applyFill="1" applyBorder="1" applyAlignment="1">
      <alignment horizontal="center" vertical="top" wrapText="1"/>
    </xf>
    <xf numFmtId="43" fontId="4" fillId="33" borderId="30" xfId="42" applyFont="1" applyFill="1" applyBorder="1" applyAlignment="1">
      <alignment vertical="top" wrapText="1"/>
    </xf>
    <xf numFmtId="0" fontId="9" fillId="33" borderId="31" xfId="0" applyFont="1" applyFill="1" applyBorder="1" applyAlignment="1">
      <alignment/>
    </xf>
    <xf numFmtId="43" fontId="38" fillId="33" borderId="32" xfId="42" applyFont="1" applyFill="1" applyBorder="1" applyAlignment="1">
      <alignment horizontal="center"/>
    </xf>
    <xf numFmtId="43" fontId="38" fillId="33" borderId="31" xfId="42" applyFont="1" applyFill="1" applyBorder="1" applyAlignment="1">
      <alignment horizontal="center"/>
    </xf>
    <xf numFmtId="43" fontId="38" fillId="33" borderId="32" xfId="42" applyFont="1" applyFill="1" applyBorder="1" applyAlignment="1">
      <alignment/>
    </xf>
    <xf numFmtId="43" fontId="15" fillId="33" borderId="33" xfId="42" applyFont="1" applyFill="1" applyBorder="1" applyAlignment="1">
      <alignment/>
    </xf>
    <xf numFmtId="43" fontId="15" fillId="33" borderId="31" xfId="42" applyFont="1" applyFill="1" applyBorder="1" applyAlignment="1">
      <alignment/>
    </xf>
    <xf numFmtId="43" fontId="15" fillId="33" borderId="32" xfId="42" applyFont="1" applyFill="1" applyBorder="1" applyAlignment="1">
      <alignment/>
    </xf>
    <xf numFmtId="43" fontId="15" fillId="33" borderId="34" xfId="42" applyFont="1" applyFill="1" applyBorder="1" applyAlignment="1">
      <alignment/>
    </xf>
    <xf numFmtId="43" fontId="15" fillId="33" borderId="33" xfId="42" applyFont="1" applyFill="1" applyBorder="1" applyAlignment="1">
      <alignment horizontal="center"/>
    </xf>
    <xf numFmtId="43" fontId="15" fillId="33" borderId="35" xfId="42" applyFont="1" applyFill="1" applyBorder="1" applyAlignment="1">
      <alignment/>
    </xf>
    <xf numFmtId="43" fontId="22" fillId="33" borderId="36" xfId="42" applyFont="1" applyFill="1" applyBorder="1" applyAlignment="1">
      <alignment horizontal="center"/>
    </xf>
    <xf numFmtId="0" fontId="0" fillId="33" borderId="0" xfId="0" applyFont="1" applyFill="1" applyAlignment="1">
      <alignment/>
    </xf>
    <xf numFmtId="182" fontId="28" fillId="33" borderId="0" xfId="0" applyNumberFormat="1" applyFont="1" applyFill="1" applyBorder="1" applyAlignment="1">
      <alignment/>
    </xf>
    <xf numFmtId="0" fontId="31" fillId="33" borderId="0" xfId="0" applyFont="1" applyFill="1" applyAlignment="1">
      <alignment/>
    </xf>
    <xf numFmtId="0" fontId="32" fillId="33" borderId="0" xfId="0" applyFont="1" applyFill="1" applyAlignment="1">
      <alignment/>
    </xf>
    <xf numFmtId="43" fontId="24" fillId="33" borderId="34" xfId="42" applyFont="1" applyFill="1" applyBorder="1" applyAlignment="1">
      <alignment/>
    </xf>
    <xf numFmtId="43" fontId="0" fillId="33" borderId="0" xfId="0" applyNumberFormat="1" applyFill="1" applyAlignment="1">
      <alignment/>
    </xf>
    <xf numFmtId="43" fontId="0" fillId="33" borderId="33" xfId="42" applyFont="1" applyFill="1" applyBorder="1" applyAlignment="1">
      <alignment/>
    </xf>
    <xf numFmtId="43" fontId="0" fillId="33" borderId="31" xfId="42" applyFont="1" applyFill="1" applyBorder="1" applyAlignment="1">
      <alignment/>
    </xf>
    <xf numFmtId="43" fontId="0" fillId="33" borderId="32" xfId="42" applyNumberFormat="1" applyFont="1" applyFill="1" applyBorder="1" applyAlignment="1">
      <alignment/>
    </xf>
    <xf numFmtId="0" fontId="20" fillId="33" borderId="0" xfId="0" applyFont="1" applyFill="1" applyBorder="1" applyAlignment="1">
      <alignment horizontal="center" vertical="top" wrapText="1"/>
    </xf>
    <xf numFmtId="0" fontId="28" fillId="33" borderId="17" xfId="0" applyFont="1" applyFill="1" applyBorder="1" applyAlignment="1">
      <alignment horizontal="center" vertical="top" wrapText="1"/>
    </xf>
    <xf numFmtId="0" fontId="27" fillId="33" borderId="0" xfId="0" applyFont="1" applyFill="1" applyBorder="1" applyAlignment="1">
      <alignment/>
    </xf>
    <xf numFmtId="0" fontId="8" fillId="33" borderId="16" xfId="0" applyFont="1" applyFill="1" applyBorder="1" applyAlignment="1">
      <alignment horizontal="center" vertical="top" wrapText="1"/>
    </xf>
    <xf numFmtId="181" fontId="16" fillId="33" borderId="37" xfId="42" applyNumberFormat="1" applyFont="1" applyFill="1" applyBorder="1" applyAlignment="1">
      <alignment horizontal="center" vertical="top" wrapText="1"/>
    </xf>
    <xf numFmtId="181" fontId="11" fillId="33" borderId="22" xfId="42" applyNumberFormat="1" applyFont="1" applyFill="1" applyBorder="1" applyAlignment="1">
      <alignment vertical="top" wrapText="1"/>
    </xf>
    <xf numFmtId="181" fontId="4" fillId="33" borderId="22" xfId="42" applyNumberFormat="1" applyFont="1" applyFill="1" applyBorder="1" applyAlignment="1">
      <alignment vertical="top" wrapText="1"/>
    </xf>
    <xf numFmtId="181" fontId="4" fillId="33" borderId="24" xfId="0" applyNumberFormat="1" applyFont="1" applyFill="1" applyBorder="1" applyAlignment="1">
      <alignment vertical="top" wrapText="1"/>
    </xf>
    <xf numFmtId="0" fontId="23" fillId="33" borderId="37" xfId="0" applyFont="1" applyFill="1" applyBorder="1" applyAlignment="1">
      <alignment vertical="top" wrapText="1"/>
    </xf>
    <xf numFmtId="0" fontId="3" fillId="33" borderId="38" xfId="0" applyFont="1" applyFill="1" applyBorder="1" applyAlignment="1">
      <alignment vertical="top" wrapText="1"/>
    </xf>
    <xf numFmtId="43" fontId="3" fillId="33" borderId="38" xfId="42" applyFont="1" applyFill="1" applyBorder="1" applyAlignment="1">
      <alignment vertical="top" wrapText="1"/>
    </xf>
    <xf numFmtId="0" fontId="3" fillId="33" borderId="37" xfId="0" applyFont="1" applyFill="1" applyBorder="1" applyAlignment="1">
      <alignment vertical="top" wrapText="1"/>
    </xf>
    <xf numFmtId="0" fontId="3" fillId="33" borderId="22" xfId="0" applyFont="1" applyFill="1" applyBorder="1" applyAlignment="1">
      <alignment vertical="top" wrapText="1"/>
    </xf>
    <xf numFmtId="43" fontId="3" fillId="33" borderId="24" xfId="42" applyFont="1" applyFill="1" applyBorder="1" applyAlignment="1">
      <alignment vertical="top" wrapText="1"/>
    </xf>
    <xf numFmtId="43" fontId="3" fillId="33" borderId="37" xfId="42" applyFont="1" applyFill="1" applyBorder="1" applyAlignment="1">
      <alignment vertical="top" wrapText="1"/>
    </xf>
    <xf numFmtId="0" fontId="3" fillId="33" borderId="24" xfId="0" applyFont="1" applyFill="1" applyBorder="1" applyAlignment="1">
      <alignment vertical="top" wrapText="1"/>
    </xf>
    <xf numFmtId="0" fontId="4" fillId="33" borderId="22" xfId="0" applyFont="1" applyFill="1" applyBorder="1" applyAlignment="1">
      <alignment vertical="top" wrapText="1"/>
    </xf>
    <xf numFmtId="0" fontId="3" fillId="33" borderId="38" xfId="0" applyFont="1" applyFill="1" applyBorder="1" applyAlignment="1">
      <alignment horizontal="center"/>
    </xf>
    <xf numFmtId="0" fontId="21" fillId="33" borderId="10" xfId="0" applyFont="1" applyFill="1" applyBorder="1" applyAlignment="1">
      <alignment vertical="top" wrapText="1"/>
    </xf>
    <xf numFmtId="181" fontId="3" fillId="33" borderId="27" xfId="42" applyNumberFormat="1" applyFont="1" applyFill="1" applyBorder="1" applyAlignment="1">
      <alignment horizontal="center" vertical="top" wrapText="1"/>
    </xf>
    <xf numFmtId="181" fontId="4" fillId="33" borderId="26" xfId="42" applyNumberFormat="1" applyFont="1" applyFill="1" applyBorder="1" applyAlignment="1">
      <alignment vertical="top" wrapText="1"/>
    </xf>
    <xf numFmtId="181" fontId="4" fillId="33" borderId="26" xfId="42" applyNumberFormat="1" applyFont="1" applyFill="1" applyBorder="1" applyAlignment="1">
      <alignment horizontal="center" vertical="top" wrapText="1"/>
    </xf>
    <xf numFmtId="0" fontId="23" fillId="33" borderId="10" xfId="0" applyFont="1" applyFill="1" applyBorder="1" applyAlignment="1">
      <alignment vertical="top" wrapText="1"/>
    </xf>
    <xf numFmtId="181" fontId="9" fillId="33" borderId="27" xfId="42" applyNumberFormat="1" applyFont="1" applyFill="1" applyBorder="1" applyAlignment="1">
      <alignment horizontal="center" vertical="top" wrapText="1"/>
    </xf>
    <xf numFmtId="181" fontId="9" fillId="33" borderId="26" xfId="42" applyNumberFormat="1" applyFont="1" applyFill="1" applyBorder="1" applyAlignment="1">
      <alignment horizontal="center" vertical="top" wrapText="1"/>
    </xf>
    <xf numFmtId="181" fontId="9" fillId="33" borderId="26" xfId="42" applyNumberFormat="1" applyFont="1" applyFill="1" applyBorder="1" applyAlignment="1">
      <alignment vertical="top" wrapText="1"/>
    </xf>
    <xf numFmtId="0" fontId="23" fillId="33" borderId="10" xfId="0" applyFont="1" applyFill="1" applyBorder="1" applyAlignment="1">
      <alignment/>
    </xf>
    <xf numFmtId="0" fontId="0" fillId="33" borderId="27" xfId="0" applyFill="1" applyBorder="1" applyAlignment="1">
      <alignment/>
    </xf>
    <xf numFmtId="181" fontId="15" fillId="33" borderId="26" xfId="0" applyNumberFormat="1" applyFont="1" applyFill="1" applyBorder="1" applyAlignment="1">
      <alignment/>
    </xf>
    <xf numFmtId="181" fontId="25" fillId="33" borderId="26" xfId="0" applyNumberFormat="1" applyFont="1" applyFill="1" applyBorder="1" applyAlignment="1">
      <alignment/>
    </xf>
    <xf numFmtId="0" fontId="21" fillId="33" borderId="39" xfId="0" applyFont="1" applyFill="1" applyBorder="1" applyAlignment="1">
      <alignment vertical="top" wrapText="1"/>
    </xf>
    <xf numFmtId="0" fontId="25" fillId="33" borderId="10" xfId="0" applyFont="1" applyFill="1" applyBorder="1" applyAlignment="1">
      <alignment vertical="top" wrapText="1"/>
    </xf>
    <xf numFmtId="0" fontId="21" fillId="33" borderId="14" xfId="0" applyFont="1" applyFill="1" applyBorder="1" applyAlignment="1">
      <alignment vertical="top" wrapText="1"/>
    </xf>
    <xf numFmtId="181" fontId="3" fillId="33" borderId="28" xfId="42" applyNumberFormat="1" applyFont="1" applyFill="1" applyBorder="1" applyAlignment="1">
      <alignment vertical="top" wrapText="1"/>
    </xf>
    <xf numFmtId="181" fontId="3" fillId="33" borderId="14" xfId="42" applyNumberFormat="1" applyFont="1" applyFill="1" applyBorder="1" applyAlignment="1">
      <alignment vertical="top" wrapText="1"/>
    </xf>
    <xf numFmtId="181" fontId="4" fillId="33" borderId="40" xfId="42" applyNumberFormat="1" applyFont="1" applyFill="1" applyBorder="1" applyAlignment="1">
      <alignment vertical="top" wrapText="1"/>
    </xf>
    <xf numFmtId="181" fontId="3" fillId="33" borderId="41" xfId="42" applyNumberFormat="1" applyFont="1" applyFill="1" applyBorder="1" applyAlignment="1">
      <alignment vertical="top" wrapText="1"/>
    </xf>
    <xf numFmtId="181" fontId="3" fillId="33" borderId="10" xfId="42" applyNumberFormat="1" applyFont="1" applyFill="1" applyBorder="1" applyAlignment="1">
      <alignment vertical="top" wrapText="1"/>
    </xf>
    <xf numFmtId="181" fontId="3" fillId="33" borderId="27" xfId="42" applyNumberFormat="1" applyFont="1" applyFill="1" applyBorder="1" applyAlignment="1">
      <alignment vertical="top" wrapText="1"/>
    </xf>
    <xf numFmtId="181" fontId="3" fillId="33" borderId="10" xfId="42" applyNumberFormat="1" applyFont="1" applyFill="1" applyBorder="1" applyAlignment="1">
      <alignment horizontal="center" vertical="top" wrapText="1"/>
    </xf>
    <xf numFmtId="43" fontId="3" fillId="33" borderId="28" xfId="42" applyFont="1" applyFill="1" applyBorder="1" applyAlignment="1">
      <alignment vertical="top" wrapText="1"/>
    </xf>
    <xf numFmtId="0" fontId="26" fillId="33" borderId="31" xfId="0" applyFont="1" applyFill="1" applyBorder="1" applyAlignment="1">
      <alignment vertical="top" wrapText="1"/>
    </xf>
    <xf numFmtId="181" fontId="4" fillId="33" borderId="31" xfId="42" applyNumberFormat="1" applyFont="1" applyFill="1" applyBorder="1" applyAlignment="1">
      <alignment horizontal="center" vertical="top" wrapText="1"/>
    </xf>
    <xf numFmtId="181" fontId="4" fillId="33" borderId="32" xfId="42" applyNumberFormat="1" applyFont="1" applyFill="1" applyBorder="1" applyAlignment="1">
      <alignment horizontal="center" vertical="top" wrapText="1"/>
    </xf>
    <xf numFmtId="181" fontId="24" fillId="33" borderId="34" xfId="42" applyNumberFormat="1" applyFont="1" applyFill="1" applyBorder="1" applyAlignment="1">
      <alignment horizontal="center" vertical="top" wrapText="1"/>
    </xf>
    <xf numFmtId="181" fontId="4" fillId="33" borderId="33" xfId="42" applyNumberFormat="1" applyFont="1" applyFill="1" applyBorder="1" applyAlignment="1">
      <alignment horizontal="center" vertical="top" wrapText="1"/>
    </xf>
    <xf numFmtId="43" fontId="28" fillId="33" borderId="0" xfId="42" applyFont="1" applyFill="1" applyBorder="1" applyAlignment="1">
      <alignment/>
    </xf>
    <xf numFmtId="179" fontId="28" fillId="33" borderId="0" xfId="42" applyNumberFormat="1" applyFont="1" applyFill="1" applyBorder="1" applyAlignment="1">
      <alignment/>
    </xf>
    <xf numFmtId="181" fontId="38" fillId="33" borderId="31" xfId="0" applyNumberFormat="1" applyFont="1" applyFill="1" applyBorder="1" applyAlignment="1">
      <alignment/>
    </xf>
    <xf numFmtId="181" fontId="38" fillId="33" borderId="32" xfId="0" applyNumberFormat="1" applyFont="1" applyFill="1" applyBorder="1" applyAlignment="1">
      <alignment/>
    </xf>
    <xf numFmtId="181" fontId="38" fillId="33" borderId="34" xfId="0" applyNumberFormat="1" applyFont="1" applyFill="1" applyBorder="1" applyAlignment="1">
      <alignment/>
    </xf>
    <xf numFmtId="181" fontId="15" fillId="33" borderId="33" xfId="0" applyNumberFormat="1" applyFont="1" applyFill="1" applyBorder="1" applyAlignment="1">
      <alignment/>
    </xf>
    <xf numFmtId="181" fontId="15" fillId="33" borderId="31" xfId="42" applyNumberFormat="1" applyFont="1" applyFill="1" applyBorder="1" applyAlignment="1">
      <alignment/>
    </xf>
    <xf numFmtId="181" fontId="15" fillId="33" borderId="32" xfId="0" applyNumberFormat="1" applyFont="1" applyFill="1" applyBorder="1" applyAlignment="1">
      <alignment/>
    </xf>
    <xf numFmtId="181" fontId="15" fillId="33" borderId="34" xfId="0" applyNumberFormat="1" applyFont="1" applyFill="1" applyBorder="1" applyAlignment="1">
      <alignment/>
    </xf>
    <xf numFmtId="181" fontId="15" fillId="33" borderId="33" xfId="42" applyNumberFormat="1" applyFont="1" applyFill="1" applyBorder="1" applyAlignment="1">
      <alignment/>
    </xf>
    <xf numFmtId="181" fontId="15" fillId="33" borderId="31" xfId="0" applyNumberFormat="1" applyFont="1" applyFill="1" applyBorder="1" applyAlignment="1">
      <alignment/>
    </xf>
    <xf numFmtId="181" fontId="22" fillId="33" borderId="33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7" fillId="33" borderId="42" xfId="0" applyFont="1" applyFill="1" applyBorder="1" applyAlignment="1">
      <alignment horizontal="center" vertical="top" wrapText="1"/>
    </xf>
    <xf numFmtId="0" fontId="28" fillId="33" borderId="22" xfId="0" applyFont="1" applyFill="1" applyBorder="1" applyAlignment="1">
      <alignment vertical="top" wrapText="1"/>
    </xf>
    <xf numFmtId="43" fontId="28" fillId="33" borderId="22" xfId="42" applyFont="1" applyFill="1" applyBorder="1" applyAlignment="1">
      <alignment vertical="top" wrapText="1"/>
    </xf>
    <xf numFmtId="43" fontId="3" fillId="33" borderId="27" xfId="42" applyFont="1" applyFill="1" applyBorder="1" applyAlignment="1">
      <alignment horizontal="center" vertical="top" wrapText="1"/>
    </xf>
    <xf numFmtId="43" fontId="28" fillId="33" borderId="26" xfId="42" applyFont="1" applyFill="1" applyBorder="1" applyAlignment="1">
      <alignment vertical="top" wrapText="1"/>
    </xf>
    <xf numFmtId="43" fontId="28" fillId="33" borderId="26" xfId="42" applyFont="1" applyFill="1" applyBorder="1" applyAlignment="1">
      <alignment horizontal="center" vertical="top" wrapText="1"/>
    </xf>
    <xf numFmtId="43" fontId="24" fillId="33" borderId="27" xfId="42" applyFont="1" applyFill="1" applyBorder="1" applyAlignment="1">
      <alignment horizontal="center" vertical="top" wrapText="1"/>
    </xf>
    <xf numFmtId="43" fontId="29" fillId="33" borderId="26" xfId="42" applyFont="1" applyFill="1" applyBorder="1" applyAlignment="1">
      <alignment horizontal="center" vertical="top" wrapText="1"/>
    </xf>
    <xf numFmtId="43" fontId="9" fillId="33" borderId="27" xfId="42" applyFont="1" applyFill="1" applyBorder="1" applyAlignment="1">
      <alignment horizontal="center" vertical="top" wrapText="1"/>
    </xf>
    <xf numFmtId="43" fontId="26" fillId="33" borderId="26" xfId="42" applyFont="1" applyFill="1" applyBorder="1" applyAlignment="1">
      <alignment vertical="top" wrapText="1"/>
    </xf>
    <xf numFmtId="0" fontId="21" fillId="33" borderId="10" xfId="0" applyFont="1" applyFill="1" applyBorder="1" applyAlignment="1">
      <alignment/>
    </xf>
    <xf numFmtId="0" fontId="28" fillId="33" borderId="26" xfId="0" applyFont="1" applyFill="1" applyBorder="1" applyAlignment="1">
      <alignment/>
    </xf>
    <xf numFmtId="43" fontId="26" fillId="33" borderId="26" xfId="42" applyFont="1" applyFill="1" applyBorder="1" applyAlignment="1">
      <alignment horizontal="center" vertical="top" wrapText="1"/>
    </xf>
    <xf numFmtId="0" fontId="26" fillId="33" borderId="32" xfId="0" applyFont="1" applyFill="1" applyBorder="1" applyAlignment="1">
      <alignment vertical="top" wrapText="1"/>
    </xf>
    <xf numFmtId="43" fontId="4" fillId="33" borderId="31" xfId="42" applyFont="1" applyFill="1" applyBorder="1" applyAlignment="1">
      <alignment horizontal="center" vertical="top" wrapText="1"/>
    </xf>
    <xf numFmtId="43" fontId="4" fillId="33" borderId="32" xfId="42" applyFont="1" applyFill="1" applyBorder="1" applyAlignment="1">
      <alignment horizontal="center" vertical="top" wrapText="1"/>
    </xf>
    <xf numFmtId="43" fontId="28" fillId="33" borderId="34" xfId="42" applyFont="1" applyFill="1" applyBorder="1" applyAlignment="1">
      <alignment horizontal="center" vertical="top" wrapText="1"/>
    </xf>
    <xf numFmtId="43" fontId="4" fillId="33" borderId="33" xfId="42" applyFont="1" applyFill="1" applyBorder="1" applyAlignment="1">
      <alignment horizontal="center" vertical="top" wrapText="1"/>
    </xf>
    <xf numFmtId="0" fontId="37" fillId="33" borderId="0" xfId="0" applyFont="1" applyFill="1" applyAlignment="1">
      <alignment/>
    </xf>
    <xf numFmtId="181" fontId="15" fillId="33" borderId="0" xfId="42" applyNumberFormat="1" applyFont="1" applyFill="1" applyBorder="1" applyAlignment="1">
      <alignment/>
    </xf>
    <xf numFmtId="43" fontId="15" fillId="33" borderId="0" xfId="42" applyFont="1" applyFill="1" applyBorder="1" applyAlignment="1">
      <alignment/>
    </xf>
    <xf numFmtId="181" fontId="22" fillId="33" borderId="0" xfId="42" applyNumberFormat="1" applyFont="1" applyFill="1" applyBorder="1" applyAlignment="1">
      <alignment/>
    </xf>
    <xf numFmtId="43" fontId="22" fillId="33" borderId="0" xfId="42" applyFont="1" applyFill="1" applyBorder="1" applyAlignment="1">
      <alignment/>
    </xf>
    <xf numFmtId="0" fontId="33" fillId="33" borderId="0" xfId="0" applyFont="1" applyFill="1" applyBorder="1" applyAlignment="1">
      <alignment horizontal="center" vertical="top" wrapText="1"/>
    </xf>
    <xf numFmtId="0" fontId="15" fillId="33" borderId="43" xfId="0" applyFont="1" applyFill="1" applyBorder="1" applyAlignment="1">
      <alignment/>
    </xf>
    <xf numFmtId="0" fontId="34" fillId="33" borderId="44" xfId="0" applyFont="1" applyFill="1" applyBorder="1" applyAlignment="1">
      <alignment horizontal="center" vertical="top" wrapText="1"/>
    </xf>
    <xf numFmtId="0" fontId="34" fillId="33" borderId="0" xfId="0" applyFont="1" applyFill="1" applyBorder="1" applyAlignment="1">
      <alignment horizontal="center" vertical="top" wrapText="1"/>
    </xf>
    <xf numFmtId="0" fontId="15" fillId="33" borderId="45" xfId="0" applyFont="1" applyFill="1" applyBorder="1" applyAlignment="1">
      <alignment/>
    </xf>
    <xf numFmtId="181" fontId="35" fillId="33" borderId="0" xfId="42" applyNumberFormat="1" applyFont="1" applyFill="1" applyBorder="1" applyAlignment="1">
      <alignment horizontal="center" vertical="top" wrapText="1"/>
    </xf>
    <xf numFmtId="43" fontId="35" fillId="33" borderId="0" xfId="0" applyNumberFormat="1" applyFont="1" applyFill="1" applyBorder="1" applyAlignment="1">
      <alignment vertical="top" wrapText="1"/>
    </xf>
    <xf numFmtId="43" fontId="15" fillId="33" borderId="0" xfId="42" applyFont="1" applyFill="1" applyBorder="1" applyAlignment="1">
      <alignment horizontal="center"/>
    </xf>
    <xf numFmtId="43" fontId="35" fillId="33" borderId="0" xfId="42" applyFont="1" applyFill="1" applyBorder="1" applyAlignment="1">
      <alignment horizontal="center" vertical="top" wrapText="1"/>
    </xf>
    <xf numFmtId="181" fontId="30" fillId="33" borderId="0" xfId="42" applyNumberFormat="1" applyFont="1" applyFill="1" applyBorder="1" applyAlignment="1">
      <alignment/>
    </xf>
    <xf numFmtId="43" fontId="30" fillId="33" borderId="0" xfId="42" applyFont="1" applyFill="1" applyBorder="1" applyAlignment="1">
      <alignment/>
    </xf>
    <xf numFmtId="0" fontId="15" fillId="33" borderId="46" xfId="0" applyFont="1" applyFill="1" applyBorder="1" applyAlignment="1">
      <alignment/>
    </xf>
    <xf numFmtId="0" fontId="15" fillId="33" borderId="47" xfId="0" applyFont="1" applyFill="1" applyBorder="1" applyAlignment="1">
      <alignment/>
    </xf>
    <xf numFmtId="181" fontId="35" fillId="33" borderId="0" xfId="42" applyNumberFormat="1" applyFont="1" applyFill="1" applyBorder="1" applyAlignment="1">
      <alignment horizontal="center"/>
    </xf>
    <xf numFmtId="43" fontId="35" fillId="33" borderId="0" xfId="42" applyFont="1" applyFill="1" applyBorder="1" applyAlignment="1">
      <alignment/>
    </xf>
    <xf numFmtId="2" fontId="35" fillId="33" borderId="0" xfId="0" applyNumberFormat="1" applyFont="1" applyFill="1" applyBorder="1" applyAlignment="1">
      <alignment horizontal="center"/>
    </xf>
    <xf numFmtId="0" fontId="35" fillId="33" borderId="0" xfId="0" applyFont="1" applyFill="1" applyBorder="1" applyAlignment="1">
      <alignment horizontal="center"/>
    </xf>
    <xf numFmtId="0" fontId="35" fillId="33" borderId="0" xfId="0" applyFont="1" applyFill="1" applyBorder="1" applyAlignment="1">
      <alignment/>
    </xf>
    <xf numFmtId="0" fontId="36" fillId="33" borderId="0" xfId="0" applyFont="1" applyFill="1" applyBorder="1" applyAlignment="1">
      <alignment/>
    </xf>
    <xf numFmtId="181" fontId="38" fillId="33" borderId="31" xfId="0" applyNumberFormat="1" applyFont="1" applyFill="1" applyBorder="1" applyAlignment="1">
      <alignment/>
    </xf>
    <xf numFmtId="181" fontId="38" fillId="33" borderId="32" xfId="0" applyNumberFormat="1" applyFont="1" applyFill="1" applyBorder="1" applyAlignment="1">
      <alignment/>
    </xf>
    <xf numFmtId="181" fontId="15" fillId="33" borderId="35" xfId="0" applyNumberFormat="1" applyFont="1" applyFill="1" applyBorder="1" applyAlignment="1">
      <alignment/>
    </xf>
    <xf numFmtId="0" fontId="33" fillId="33" borderId="0" xfId="0" applyFont="1" applyFill="1" applyBorder="1" applyAlignment="1">
      <alignment vertical="top" wrapText="1"/>
    </xf>
    <xf numFmtId="0" fontId="15" fillId="33" borderId="48" xfId="0" applyFont="1" applyFill="1" applyBorder="1" applyAlignment="1">
      <alignment/>
    </xf>
    <xf numFmtId="0" fontId="34" fillId="33" borderId="49" xfId="0" applyFont="1" applyFill="1" applyBorder="1" applyAlignment="1">
      <alignment horizontal="center" vertical="top" wrapText="1"/>
    </xf>
    <xf numFmtId="0" fontId="34" fillId="33" borderId="50" xfId="0" applyFont="1" applyFill="1" applyBorder="1" applyAlignment="1">
      <alignment horizontal="center" vertical="top" wrapText="1"/>
    </xf>
    <xf numFmtId="0" fontId="34" fillId="33" borderId="13" xfId="0" applyFont="1" applyFill="1" applyBorder="1" applyAlignment="1">
      <alignment horizontal="center" vertical="top" wrapText="1"/>
    </xf>
    <xf numFmtId="0" fontId="34" fillId="33" borderId="51" xfId="0" applyFont="1" applyFill="1" applyBorder="1" applyAlignment="1">
      <alignment horizontal="center" vertical="top" wrapText="1"/>
    </xf>
    <xf numFmtId="0" fontId="34" fillId="33" borderId="52" xfId="0" applyFont="1" applyFill="1" applyBorder="1" applyAlignment="1">
      <alignment horizontal="center" vertical="top" wrapText="1"/>
    </xf>
    <xf numFmtId="0" fontId="34" fillId="33" borderId="53" xfId="0" applyFont="1" applyFill="1" applyBorder="1" applyAlignment="1">
      <alignment horizontal="center" vertical="top" wrapText="1"/>
    </xf>
    <xf numFmtId="181" fontId="36" fillId="33" borderId="49" xfId="42" applyNumberFormat="1" applyFont="1" applyFill="1" applyBorder="1" applyAlignment="1">
      <alignment horizontal="center" vertical="top" wrapText="1"/>
    </xf>
    <xf numFmtId="43" fontId="36" fillId="33" borderId="50" xfId="42" applyFont="1" applyFill="1" applyBorder="1" applyAlignment="1">
      <alignment horizontal="center" vertical="top" wrapText="1"/>
    </xf>
    <xf numFmtId="43" fontId="36" fillId="33" borderId="51" xfId="42" applyFont="1" applyFill="1" applyBorder="1" applyAlignment="1">
      <alignment horizontal="center" vertical="top" wrapText="1"/>
    </xf>
    <xf numFmtId="181" fontId="36" fillId="33" borderId="52" xfId="42" applyNumberFormat="1" applyFont="1" applyFill="1" applyBorder="1" applyAlignment="1">
      <alignment horizontal="center" vertical="top" wrapText="1"/>
    </xf>
    <xf numFmtId="43" fontId="36" fillId="33" borderId="53" xfId="42" applyFont="1" applyFill="1" applyBorder="1" applyAlignment="1">
      <alignment horizontal="center" vertical="top" wrapText="1"/>
    </xf>
    <xf numFmtId="181" fontId="15" fillId="33" borderId="54" xfId="42" applyNumberFormat="1" applyFont="1" applyFill="1" applyBorder="1" applyAlignment="1">
      <alignment horizontal="center"/>
    </xf>
    <xf numFmtId="43" fontId="35" fillId="33" borderId="0" xfId="42" applyFont="1" applyFill="1" applyBorder="1" applyAlignment="1">
      <alignment horizontal="center"/>
    </xf>
    <xf numFmtId="181" fontId="35" fillId="33" borderId="55" xfId="42" applyNumberFormat="1" applyFont="1" applyFill="1" applyBorder="1" applyAlignment="1">
      <alignment horizontal="center"/>
    </xf>
    <xf numFmtId="181" fontId="35" fillId="33" borderId="56" xfId="42" applyNumberFormat="1" applyFont="1" applyFill="1" applyBorder="1" applyAlignment="1">
      <alignment horizontal="center"/>
    </xf>
    <xf numFmtId="181" fontId="15" fillId="33" borderId="57" xfId="42" applyNumberFormat="1" applyFont="1" applyFill="1" applyBorder="1" applyAlignment="1">
      <alignment horizontal="center"/>
    </xf>
    <xf numFmtId="178" fontId="35" fillId="33" borderId="0" xfId="42" applyNumberFormat="1" applyFont="1" applyFill="1" applyBorder="1" applyAlignment="1">
      <alignment horizontal="center"/>
    </xf>
    <xf numFmtId="43" fontId="3" fillId="33" borderId="31" xfId="42" applyFont="1" applyFill="1" applyBorder="1" applyAlignment="1">
      <alignment horizontal="center" vertical="top" wrapText="1"/>
    </xf>
    <xf numFmtId="43" fontId="3" fillId="33" borderId="32" xfId="42" applyFont="1" applyFill="1" applyBorder="1" applyAlignment="1">
      <alignment horizontal="center" vertical="top" wrapText="1"/>
    </xf>
    <xf numFmtId="43" fontId="42" fillId="33" borderId="27" xfId="42" applyFont="1" applyFill="1" applyBorder="1" applyAlignment="1">
      <alignment horizontal="center" vertical="top" wrapText="1"/>
    </xf>
    <xf numFmtId="0" fontId="15" fillId="33" borderId="0" xfId="0" applyFont="1" applyFill="1" applyAlignment="1">
      <alignment/>
    </xf>
    <xf numFmtId="0" fontId="7" fillId="33" borderId="42" xfId="0" applyFont="1" applyFill="1" applyBorder="1" applyAlignment="1">
      <alignment horizontal="left" vertical="top" wrapText="1"/>
    </xf>
    <xf numFmtId="0" fontId="7" fillId="33" borderId="0" xfId="0" applyFont="1" applyFill="1" applyBorder="1" applyAlignment="1">
      <alignment horizontal="left" vertical="top" wrapText="1"/>
    </xf>
    <xf numFmtId="0" fontId="20" fillId="33" borderId="0" xfId="0" applyFont="1" applyFill="1" applyBorder="1" applyAlignment="1">
      <alignment horizontal="left" vertical="top" wrapText="1"/>
    </xf>
    <xf numFmtId="0" fontId="44" fillId="33" borderId="58" xfId="0" applyFont="1" applyFill="1" applyBorder="1" applyAlignment="1">
      <alignment/>
    </xf>
    <xf numFmtId="0" fontId="44" fillId="33" borderId="37" xfId="0" applyFont="1" applyFill="1" applyBorder="1" applyAlignment="1">
      <alignment/>
    </xf>
    <xf numFmtId="0" fontId="45" fillId="33" borderId="10" xfId="0" applyFont="1" applyFill="1" applyBorder="1" applyAlignment="1">
      <alignment horizontal="center" vertical="top" wrapText="1"/>
    </xf>
    <xf numFmtId="0" fontId="45" fillId="33" borderId="11" xfId="0" applyFont="1" applyFill="1" applyBorder="1" applyAlignment="1">
      <alignment horizontal="center" vertical="top" wrapText="1"/>
    </xf>
    <xf numFmtId="0" fontId="44" fillId="33" borderId="10" xfId="0" applyFont="1" applyFill="1" applyBorder="1" applyAlignment="1">
      <alignment/>
    </xf>
    <xf numFmtId="181" fontId="45" fillId="33" borderId="59" xfId="42" applyNumberFormat="1" applyFont="1" applyFill="1" applyBorder="1" applyAlignment="1">
      <alignment horizontal="center" vertical="top" wrapText="1"/>
    </xf>
    <xf numFmtId="43" fontId="45" fillId="33" borderId="59" xfId="42" applyFont="1" applyFill="1" applyBorder="1" applyAlignment="1">
      <alignment horizontal="center" vertical="top" wrapText="1"/>
    </xf>
    <xf numFmtId="181" fontId="44" fillId="33" borderId="59" xfId="42" applyNumberFormat="1" applyFont="1" applyFill="1" applyBorder="1" applyAlignment="1">
      <alignment horizontal="center"/>
    </xf>
    <xf numFmtId="43" fontId="44" fillId="33" borderId="27" xfId="42" applyFont="1" applyFill="1" applyBorder="1" applyAlignment="1">
      <alignment horizontal="center"/>
    </xf>
    <xf numFmtId="0" fontId="44" fillId="33" borderId="14" xfId="0" applyFont="1" applyFill="1" applyBorder="1" applyAlignment="1">
      <alignment/>
    </xf>
    <xf numFmtId="0" fontId="44" fillId="33" borderId="60" xfId="0" applyFont="1" applyFill="1" applyBorder="1" applyAlignment="1">
      <alignment/>
    </xf>
    <xf numFmtId="181" fontId="45" fillId="33" borderId="61" xfId="42" applyNumberFormat="1" applyFont="1" applyFill="1" applyBorder="1" applyAlignment="1">
      <alignment horizontal="center"/>
    </xf>
    <xf numFmtId="43" fontId="45" fillId="33" borderId="61" xfId="42" applyFont="1" applyFill="1" applyBorder="1" applyAlignment="1">
      <alignment horizontal="center"/>
    </xf>
    <xf numFmtId="181" fontId="45" fillId="33" borderId="61" xfId="42" applyNumberFormat="1" applyFont="1" applyFill="1" applyBorder="1" applyAlignment="1">
      <alignment/>
    </xf>
    <xf numFmtId="43" fontId="45" fillId="33" borderId="62" xfId="42" applyFont="1" applyFill="1" applyBorder="1" applyAlignment="1">
      <alignment/>
    </xf>
    <xf numFmtId="43" fontId="15" fillId="33" borderId="63" xfId="42" applyNumberFormat="1" applyFont="1" applyFill="1" applyBorder="1" applyAlignment="1">
      <alignment horizontal="center"/>
    </xf>
    <xf numFmtId="43" fontId="15" fillId="33" borderId="54" xfId="42" applyNumberFormat="1" applyFont="1" applyFill="1" applyBorder="1" applyAlignment="1">
      <alignment horizontal="center"/>
    </xf>
    <xf numFmtId="181" fontId="35" fillId="34" borderId="61" xfId="42" applyNumberFormat="1" applyFont="1" applyFill="1" applyBorder="1" applyAlignment="1">
      <alignment horizontal="center"/>
    </xf>
    <xf numFmtId="0" fontId="27" fillId="35" borderId="64" xfId="0" applyFont="1" applyFill="1" applyBorder="1" applyAlignment="1">
      <alignment/>
    </xf>
    <xf numFmtId="0" fontId="28" fillId="35" borderId="65" xfId="0" applyFont="1" applyFill="1" applyBorder="1" applyAlignment="1">
      <alignment/>
    </xf>
    <xf numFmtId="0" fontId="28" fillId="35" borderId="66" xfId="0" applyFont="1" applyFill="1" applyBorder="1" applyAlignment="1">
      <alignment horizontal="center"/>
    </xf>
    <xf numFmtId="0" fontId="28" fillId="35" borderId="66" xfId="0" applyFont="1" applyFill="1" applyBorder="1" applyAlignment="1">
      <alignment/>
    </xf>
    <xf numFmtId="0" fontId="28" fillId="35" borderId="67" xfId="0" applyFont="1" applyFill="1" applyBorder="1" applyAlignment="1">
      <alignment/>
    </xf>
    <xf numFmtId="0" fontId="28" fillId="35" borderId="68" xfId="0" applyFont="1" applyFill="1" applyBorder="1" applyAlignment="1">
      <alignment/>
    </xf>
    <xf numFmtId="0" fontId="28" fillId="35" borderId="69" xfId="0" applyFont="1" applyFill="1" applyBorder="1" applyAlignment="1">
      <alignment horizontal="center"/>
    </xf>
    <xf numFmtId="0" fontId="28" fillId="35" borderId="70" xfId="0" applyFont="1" applyFill="1" applyBorder="1" applyAlignment="1">
      <alignment horizontal="center"/>
    </xf>
    <xf numFmtId="0" fontId="28" fillId="35" borderId="71" xfId="0" applyFont="1" applyFill="1" applyBorder="1" applyAlignment="1">
      <alignment horizontal="center"/>
    </xf>
    <xf numFmtId="0" fontId="28" fillId="35" borderId="72" xfId="0" applyFont="1" applyFill="1" applyBorder="1" applyAlignment="1">
      <alignment horizontal="center"/>
    </xf>
    <xf numFmtId="0" fontId="28" fillId="35" borderId="71" xfId="0" applyFont="1" applyFill="1" applyBorder="1" applyAlignment="1">
      <alignment horizontal="center" shrinkToFit="1"/>
    </xf>
    <xf numFmtId="0" fontId="28" fillId="35" borderId="73" xfId="0" applyFont="1" applyFill="1" applyBorder="1" applyAlignment="1">
      <alignment horizontal="center"/>
    </xf>
    <xf numFmtId="0" fontId="28" fillId="35" borderId="74" xfId="0" applyFont="1" applyFill="1" applyBorder="1" applyAlignment="1">
      <alignment horizontal="center"/>
    </xf>
    <xf numFmtId="0" fontId="28" fillId="35" borderId="75" xfId="0" applyFont="1" applyFill="1" applyBorder="1" applyAlignment="1">
      <alignment horizontal="center"/>
    </xf>
    <xf numFmtId="0" fontId="26" fillId="35" borderId="43" xfId="0" applyFont="1" applyFill="1" applyBorder="1" applyAlignment="1">
      <alignment/>
    </xf>
    <xf numFmtId="0" fontId="27" fillId="0" borderId="76" xfId="0" applyFont="1" applyBorder="1" applyAlignment="1">
      <alignment/>
    </xf>
    <xf numFmtId="180" fontId="27" fillId="0" borderId="77" xfId="42" applyNumberFormat="1" applyFont="1" applyBorder="1" applyAlignment="1">
      <alignment/>
    </xf>
    <xf numFmtId="0" fontId="27" fillId="0" borderId="78" xfId="0" applyFont="1" applyBorder="1" applyAlignment="1">
      <alignment/>
    </xf>
    <xf numFmtId="180" fontId="27" fillId="0" borderId="79" xfId="42" applyNumberFormat="1" applyFont="1" applyBorder="1" applyAlignment="1">
      <alignment/>
    </xf>
    <xf numFmtId="0" fontId="27" fillId="0" borderId="80" xfId="0" applyFont="1" applyBorder="1" applyAlignment="1">
      <alignment/>
    </xf>
    <xf numFmtId="0" fontId="27" fillId="35" borderId="45" xfId="0" applyFont="1" applyFill="1" applyBorder="1" applyAlignment="1">
      <alignment/>
    </xf>
    <xf numFmtId="169" fontId="27" fillId="0" borderId="45" xfId="42" applyNumberFormat="1" applyFont="1" applyBorder="1" applyAlignment="1">
      <alignment/>
    </xf>
    <xf numFmtId="180" fontId="28" fillId="36" borderId="81" xfId="42" applyNumberFormat="1" applyFont="1" applyFill="1" applyBorder="1" applyAlignment="1">
      <alignment/>
    </xf>
    <xf numFmtId="0" fontId="28" fillId="35" borderId="45" xfId="0" applyFont="1" applyFill="1" applyBorder="1" applyAlignment="1">
      <alignment/>
    </xf>
    <xf numFmtId="0" fontId="26" fillId="35" borderId="45" xfId="0" applyFont="1" applyFill="1" applyBorder="1" applyAlignment="1">
      <alignment/>
    </xf>
    <xf numFmtId="0" fontId="28" fillId="35" borderId="82" xfId="0" applyFont="1" applyFill="1" applyBorder="1" applyAlignment="1">
      <alignment/>
    </xf>
    <xf numFmtId="0" fontId="27" fillId="35" borderId="82" xfId="0" applyFont="1" applyFill="1" applyBorder="1" applyAlignment="1">
      <alignment/>
    </xf>
    <xf numFmtId="0" fontId="28" fillId="35" borderId="75" xfId="0" applyFont="1" applyFill="1" applyBorder="1" applyAlignment="1">
      <alignment/>
    </xf>
    <xf numFmtId="0" fontId="28" fillId="35" borderId="69" xfId="0" applyFont="1" applyFill="1" applyBorder="1" applyAlignment="1">
      <alignment/>
    </xf>
    <xf numFmtId="0" fontId="28" fillId="36" borderId="83" xfId="0" applyFont="1" applyFill="1" applyBorder="1" applyAlignment="1">
      <alignment/>
    </xf>
    <xf numFmtId="171" fontId="28" fillId="36" borderId="83" xfId="42" applyNumberFormat="1" applyFont="1" applyFill="1" applyBorder="1" applyAlignment="1">
      <alignment/>
    </xf>
    <xf numFmtId="179" fontId="28" fillId="36" borderId="83" xfId="42" applyNumberFormat="1" applyFont="1" applyFill="1" applyBorder="1" applyAlignment="1">
      <alignment/>
    </xf>
    <xf numFmtId="179" fontId="28" fillId="36" borderId="84" xfId="42" applyNumberFormat="1" applyFont="1" applyFill="1" applyBorder="1" applyAlignment="1">
      <alignment/>
    </xf>
    <xf numFmtId="171" fontId="28" fillId="36" borderId="84" xfId="42" applyNumberFormat="1" applyFont="1" applyFill="1" applyBorder="1" applyAlignment="1">
      <alignment/>
    </xf>
    <xf numFmtId="0" fontId="47" fillId="33" borderId="15" xfId="0" applyFont="1" applyFill="1" applyBorder="1" applyAlignment="1">
      <alignment/>
    </xf>
    <xf numFmtId="0" fontId="47" fillId="33" borderId="15" xfId="0" applyFont="1" applyFill="1" applyBorder="1" applyAlignment="1">
      <alignment horizontal="center"/>
    </xf>
    <xf numFmtId="0" fontId="47" fillId="33" borderId="85" xfId="0" applyFont="1" applyFill="1" applyBorder="1" applyAlignment="1">
      <alignment horizontal="center"/>
    </xf>
    <xf numFmtId="0" fontId="47" fillId="33" borderId="18" xfId="0" applyFont="1" applyFill="1" applyBorder="1" applyAlignment="1">
      <alignment horizontal="center"/>
    </xf>
    <xf numFmtId="0" fontId="48" fillId="33" borderId="32" xfId="0" applyFont="1" applyFill="1" applyBorder="1" applyAlignment="1">
      <alignment/>
    </xf>
    <xf numFmtId="0" fontId="48" fillId="33" borderId="31" xfId="0" applyFont="1" applyFill="1" applyBorder="1" applyAlignment="1">
      <alignment/>
    </xf>
    <xf numFmtId="0" fontId="48" fillId="33" borderId="37" xfId="0" applyFont="1" applyFill="1" applyBorder="1" applyAlignment="1">
      <alignment/>
    </xf>
    <xf numFmtId="0" fontId="48" fillId="33" borderId="86" xfId="0" applyFont="1" applyFill="1" applyBorder="1" applyAlignment="1">
      <alignment/>
    </xf>
    <xf numFmtId="43" fontId="48" fillId="33" borderId="87" xfId="42" applyFont="1" applyFill="1" applyBorder="1" applyAlignment="1">
      <alignment/>
    </xf>
    <xf numFmtId="0" fontId="48" fillId="33" borderId="10" xfId="0" applyFont="1" applyFill="1" applyBorder="1" applyAlignment="1">
      <alignment/>
    </xf>
    <xf numFmtId="0" fontId="48" fillId="33" borderId="59" xfId="0" applyFont="1" applyFill="1" applyBorder="1" applyAlignment="1">
      <alignment/>
    </xf>
    <xf numFmtId="43" fontId="48" fillId="33" borderId="11" xfId="42" applyFont="1" applyFill="1" applyBorder="1" applyAlignment="1">
      <alignment/>
    </xf>
    <xf numFmtId="0" fontId="14" fillId="33" borderId="58" xfId="0" applyFont="1" applyFill="1" applyBorder="1" applyAlignment="1">
      <alignment/>
    </xf>
    <xf numFmtId="0" fontId="14" fillId="33" borderId="37" xfId="0" applyFont="1" applyFill="1" applyBorder="1" applyAlignment="1">
      <alignment/>
    </xf>
    <xf numFmtId="0" fontId="49" fillId="33" borderId="10" xfId="0" applyFont="1" applyFill="1" applyBorder="1" applyAlignment="1">
      <alignment horizontal="center" vertical="top" wrapText="1"/>
    </xf>
    <xf numFmtId="0" fontId="49" fillId="33" borderId="11" xfId="0" applyFont="1" applyFill="1" applyBorder="1" applyAlignment="1">
      <alignment horizontal="center" vertical="top" wrapText="1"/>
    </xf>
    <xf numFmtId="0" fontId="14" fillId="33" borderId="10" xfId="0" applyFont="1" applyFill="1" applyBorder="1" applyAlignment="1">
      <alignment/>
    </xf>
    <xf numFmtId="43" fontId="49" fillId="33" borderId="59" xfId="42" applyFont="1" applyFill="1" applyBorder="1" applyAlignment="1">
      <alignment horizontal="center" vertical="top" wrapText="1"/>
    </xf>
    <xf numFmtId="43" fontId="49" fillId="33" borderId="11" xfId="42" applyFont="1" applyFill="1" applyBorder="1" applyAlignment="1">
      <alignment horizontal="right" vertical="top" wrapText="1"/>
    </xf>
    <xf numFmtId="181" fontId="49" fillId="33" borderId="11" xfId="42" applyNumberFormat="1" applyFont="1" applyFill="1" applyBorder="1" applyAlignment="1">
      <alignment horizontal="center" vertical="top" wrapText="1"/>
    </xf>
    <xf numFmtId="181" fontId="49" fillId="33" borderId="59" xfId="42" applyNumberFormat="1" applyFont="1" applyFill="1" applyBorder="1" applyAlignment="1">
      <alignment horizontal="center"/>
    </xf>
    <xf numFmtId="43" fontId="49" fillId="33" borderId="88" xfId="0" applyNumberFormat="1" applyFont="1" applyFill="1" applyBorder="1" applyAlignment="1">
      <alignment vertical="top" wrapText="1"/>
    </xf>
    <xf numFmtId="0" fontId="14" fillId="33" borderId="14" xfId="0" applyFont="1" applyFill="1" applyBorder="1" applyAlignment="1">
      <alignment/>
    </xf>
    <xf numFmtId="0" fontId="14" fillId="33" borderId="89" xfId="0" applyFont="1" applyFill="1" applyBorder="1" applyAlignment="1">
      <alignment/>
    </xf>
    <xf numFmtId="181" fontId="49" fillId="33" borderId="90" xfId="42" applyNumberFormat="1" applyFont="1" applyFill="1" applyBorder="1" applyAlignment="1">
      <alignment horizontal="center"/>
    </xf>
    <xf numFmtId="0" fontId="38" fillId="33" borderId="91" xfId="0" applyFont="1" applyFill="1" applyBorder="1" applyAlignment="1">
      <alignment/>
    </xf>
    <xf numFmtId="0" fontId="38" fillId="33" borderId="43" xfId="0" applyFont="1" applyFill="1" applyBorder="1" applyAlignment="1">
      <alignment/>
    </xf>
    <xf numFmtId="0" fontId="41" fillId="33" borderId="44" xfId="0" applyFont="1" applyFill="1" applyBorder="1" applyAlignment="1">
      <alignment horizontal="center" vertical="top" wrapText="1"/>
    </xf>
    <xf numFmtId="0" fontId="38" fillId="33" borderId="45" xfId="0" applyFont="1" applyFill="1" applyBorder="1" applyAlignment="1">
      <alignment/>
    </xf>
    <xf numFmtId="0" fontId="38" fillId="33" borderId="46" xfId="0" applyFont="1" applyFill="1" applyBorder="1" applyAlignment="1">
      <alignment/>
    </xf>
    <xf numFmtId="0" fontId="38" fillId="33" borderId="47" xfId="0" applyFont="1" applyFill="1" applyBorder="1" applyAlignment="1">
      <alignment/>
    </xf>
    <xf numFmtId="0" fontId="20" fillId="33" borderId="0" xfId="0" applyFont="1" applyFill="1" applyBorder="1" applyAlignment="1">
      <alignment horizontal="center" vertical="top" wrapText="1"/>
    </xf>
    <xf numFmtId="0" fontId="7" fillId="33" borderId="42" xfId="0" applyFont="1" applyFill="1" applyBorder="1" applyAlignment="1">
      <alignment horizontal="center" vertical="top" wrapText="1"/>
    </xf>
    <xf numFmtId="43" fontId="48" fillId="33" borderId="92" xfId="42" applyFont="1" applyFill="1" applyBorder="1" applyAlignment="1">
      <alignment/>
    </xf>
    <xf numFmtId="0" fontId="13" fillId="33" borderId="65" xfId="0" applyFont="1" applyFill="1" applyBorder="1" applyAlignment="1">
      <alignment/>
    </xf>
    <xf numFmtId="0" fontId="48" fillId="33" borderId="74" xfId="0" applyFont="1" applyFill="1" applyBorder="1" applyAlignment="1">
      <alignment/>
    </xf>
    <xf numFmtId="0" fontId="9" fillId="33" borderId="32" xfId="0" applyFont="1" applyFill="1" applyBorder="1" applyAlignment="1">
      <alignment/>
    </xf>
    <xf numFmtId="179" fontId="28" fillId="33" borderId="93" xfId="42" applyNumberFormat="1" applyFont="1" applyFill="1" applyBorder="1" applyAlignment="1">
      <alignment/>
    </xf>
    <xf numFmtId="180" fontId="28" fillId="36" borderId="83" xfId="42" applyNumberFormat="1" applyFont="1" applyFill="1" applyBorder="1" applyAlignment="1">
      <alignment/>
    </xf>
    <xf numFmtId="0" fontId="96" fillId="33" borderId="0" xfId="0" applyFont="1" applyFill="1" applyAlignment="1">
      <alignment/>
    </xf>
    <xf numFmtId="181" fontId="50" fillId="33" borderId="49" xfId="42" applyNumberFormat="1" applyFont="1" applyFill="1" applyBorder="1" applyAlignment="1">
      <alignment horizontal="center" vertical="top" wrapText="1"/>
    </xf>
    <xf numFmtId="43" fontId="50" fillId="33" borderId="50" xfId="42" applyFont="1" applyFill="1" applyBorder="1" applyAlignment="1">
      <alignment horizontal="center" vertical="top" wrapText="1"/>
    </xf>
    <xf numFmtId="181" fontId="50" fillId="33" borderId="13" xfId="42" applyNumberFormat="1" applyFont="1" applyFill="1" applyBorder="1" applyAlignment="1">
      <alignment horizontal="center" vertical="top" wrapText="1"/>
    </xf>
    <xf numFmtId="43" fontId="50" fillId="33" borderId="51" xfId="42" applyFont="1" applyFill="1" applyBorder="1" applyAlignment="1">
      <alignment horizontal="center" vertical="top" wrapText="1"/>
    </xf>
    <xf numFmtId="181" fontId="50" fillId="33" borderId="52" xfId="42" applyNumberFormat="1" applyFont="1" applyFill="1" applyBorder="1" applyAlignment="1">
      <alignment horizontal="center" vertical="top" wrapText="1"/>
    </xf>
    <xf numFmtId="43" fontId="50" fillId="33" borderId="53" xfId="42" applyFont="1" applyFill="1" applyBorder="1" applyAlignment="1">
      <alignment horizontal="center" vertical="top" wrapText="1"/>
    </xf>
    <xf numFmtId="181" fontId="38" fillId="33" borderId="54" xfId="42" applyNumberFormat="1" applyFont="1" applyFill="1" applyBorder="1" applyAlignment="1">
      <alignment horizontal="center"/>
    </xf>
    <xf numFmtId="43" fontId="38" fillId="33" borderId="54" xfId="42" applyNumberFormat="1" applyFont="1" applyFill="1" applyBorder="1" applyAlignment="1">
      <alignment horizontal="center"/>
    </xf>
    <xf numFmtId="43" fontId="50" fillId="33" borderId="49" xfId="42" applyFont="1" applyFill="1" applyBorder="1" applyAlignment="1">
      <alignment horizontal="center" vertical="top" wrapText="1"/>
    </xf>
    <xf numFmtId="181" fontId="38" fillId="33" borderId="94" xfId="42" applyNumberFormat="1" applyFont="1" applyFill="1" applyBorder="1" applyAlignment="1">
      <alignment horizontal="center"/>
    </xf>
    <xf numFmtId="43" fontId="38" fillId="33" borderId="94" xfId="42" applyNumberFormat="1" applyFont="1" applyFill="1" applyBorder="1" applyAlignment="1">
      <alignment horizontal="center"/>
    </xf>
    <xf numFmtId="43" fontId="16" fillId="33" borderId="27" xfId="42" applyFont="1" applyFill="1" applyBorder="1" applyAlignment="1">
      <alignment horizontal="center" vertical="top" wrapText="1"/>
    </xf>
    <xf numFmtId="43" fontId="12" fillId="33" borderId="27" xfId="42" applyFont="1" applyFill="1" applyBorder="1" applyAlignment="1">
      <alignment horizontal="center" vertical="top" wrapText="1"/>
    </xf>
    <xf numFmtId="43" fontId="43" fillId="33" borderId="27" xfId="42" applyFont="1" applyFill="1" applyBorder="1" applyAlignment="1">
      <alignment horizontal="center" vertical="top" wrapText="1"/>
    </xf>
    <xf numFmtId="43" fontId="16" fillId="33" borderId="28" xfId="42" applyFont="1" applyFill="1" applyBorder="1" applyAlignment="1">
      <alignment vertical="top" wrapText="1"/>
    </xf>
    <xf numFmtId="43" fontId="11" fillId="33" borderId="31" xfId="42" applyFont="1" applyFill="1" applyBorder="1" applyAlignment="1">
      <alignment horizontal="center" vertical="top" wrapText="1"/>
    </xf>
    <xf numFmtId="181" fontId="16" fillId="33" borderId="27" xfId="42" applyNumberFormat="1" applyFont="1" applyFill="1" applyBorder="1" applyAlignment="1">
      <alignment horizontal="center" vertical="top" wrapText="1"/>
    </xf>
    <xf numFmtId="181" fontId="43" fillId="33" borderId="27" xfId="42" applyNumberFormat="1" applyFont="1" applyFill="1" applyBorder="1" applyAlignment="1">
      <alignment horizontal="center" vertical="top" wrapText="1"/>
    </xf>
    <xf numFmtId="181" fontId="16" fillId="33" borderId="28" xfId="42" applyNumberFormat="1" applyFont="1" applyFill="1" applyBorder="1" applyAlignment="1">
      <alignment vertical="top" wrapText="1"/>
    </xf>
    <xf numFmtId="181" fontId="11" fillId="33" borderId="31" xfId="42" applyNumberFormat="1" applyFont="1" applyFill="1" applyBorder="1" applyAlignment="1">
      <alignment horizontal="center" vertical="top" wrapText="1"/>
    </xf>
    <xf numFmtId="0" fontId="28" fillId="35" borderId="95" xfId="0" applyFont="1" applyFill="1" applyBorder="1" applyAlignment="1">
      <alignment horizontal="center"/>
    </xf>
    <xf numFmtId="180" fontId="27" fillId="0" borderId="96" xfId="42" applyNumberFormat="1" applyFont="1" applyBorder="1" applyAlignment="1">
      <alignment/>
    </xf>
    <xf numFmtId="0" fontId="27" fillId="35" borderId="97" xfId="0" applyFont="1" applyFill="1" applyBorder="1" applyAlignment="1">
      <alignment/>
    </xf>
    <xf numFmtId="180" fontId="28" fillId="36" borderId="97" xfId="42" applyNumberFormat="1" applyFont="1" applyFill="1" applyBorder="1" applyAlignment="1">
      <alignment/>
    </xf>
    <xf numFmtId="180" fontId="28" fillId="36" borderId="82" xfId="42" applyNumberFormat="1" applyFont="1" applyFill="1" applyBorder="1" applyAlignment="1">
      <alignment/>
    </xf>
    <xf numFmtId="180" fontId="29" fillId="36" borderId="82" xfId="42" applyNumberFormat="1" applyFont="1" applyFill="1" applyBorder="1" applyAlignment="1">
      <alignment/>
    </xf>
    <xf numFmtId="180" fontId="27" fillId="36" borderId="82" xfId="42" applyNumberFormat="1" applyFont="1" applyFill="1" applyBorder="1" applyAlignment="1">
      <alignment/>
    </xf>
    <xf numFmtId="180" fontId="46" fillId="36" borderId="82" xfId="42" applyNumberFormat="1" applyFont="1" applyFill="1" applyBorder="1" applyAlignment="1">
      <alignment/>
    </xf>
    <xf numFmtId="179" fontId="29" fillId="36" borderId="82" xfId="42" applyNumberFormat="1" applyFont="1" applyFill="1" applyBorder="1" applyAlignment="1">
      <alignment/>
    </xf>
    <xf numFmtId="179" fontId="29" fillId="36" borderId="82" xfId="0" applyNumberFormat="1" applyFont="1" applyFill="1" applyBorder="1" applyAlignment="1">
      <alignment/>
    </xf>
    <xf numFmtId="179" fontId="28" fillId="36" borderId="97" xfId="42" applyNumberFormat="1" applyFont="1" applyFill="1" applyBorder="1" applyAlignment="1">
      <alignment/>
    </xf>
    <xf numFmtId="179" fontId="28" fillId="36" borderId="82" xfId="42" applyNumberFormat="1" applyFont="1" applyFill="1" applyBorder="1" applyAlignment="1">
      <alignment/>
    </xf>
    <xf numFmtId="179" fontId="27" fillId="36" borderId="82" xfId="42" applyNumberFormat="1" applyFont="1" applyFill="1" applyBorder="1" applyAlignment="1">
      <alignment/>
    </xf>
    <xf numFmtId="179" fontId="28" fillId="36" borderId="75" xfId="42" applyNumberFormat="1" applyFont="1" applyFill="1" applyBorder="1" applyAlignment="1">
      <alignment/>
    </xf>
    <xf numFmtId="0" fontId="27" fillId="0" borderId="75" xfId="0" applyFont="1" applyBorder="1" applyAlignment="1">
      <alignment/>
    </xf>
    <xf numFmtId="180" fontId="27" fillId="0" borderId="75" xfId="42" applyNumberFormat="1" applyFont="1" applyBorder="1" applyAlignment="1">
      <alignment/>
    </xf>
    <xf numFmtId="43" fontId="28" fillId="33" borderId="31" xfId="42" applyFont="1" applyFill="1" applyBorder="1" applyAlignment="1">
      <alignment vertical="top" wrapText="1"/>
    </xf>
    <xf numFmtId="43" fontId="16" fillId="33" borderId="98" xfId="42" applyFont="1" applyFill="1" applyBorder="1" applyAlignment="1">
      <alignment vertical="top" wrapText="1"/>
    </xf>
    <xf numFmtId="43" fontId="3" fillId="33" borderId="98" xfId="42" applyFont="1" applyFill="1" applyBorder="1" applyAlignment="1">
      <alignment vertical="top" wrapText="1"/>
    </xf>
    <xf numFmtId="43" fontId="28" fillId="33" borderId="98" xfId="42" applyFont="1" applyFill="1" applyBorder="1" applyAlignment="1">
      <alignment vertical="top" wrapText="1"/>
    </xf>
    <xf numFmtId="0" fontId="10" fillId="33" borderId="99" xfId="0" applyFont="1" applyFill="1" applyBorder="1" applyAlignment="1">
      <alignment horizontal="center" vertical="top" wrapText="1"/>
    </xf>
    <xf numFmtId="0" fontId="4" fillId="33" borderId="100" xfId="0" applyFont="1" applyFill="1" applyBorder="1" applyAlignment="1">
      <alignment vertical="top" wrapText="1"/>
    </xf>
    <xf numFmtId="181" fontId="4" fillId="33" borderId="101" xfId="42" applyNumberFormat="1" applyFont="1" applyFill="1" applyBorder="1" applyAlignment="1">
      <alignment horizontal="right" vertical="top" wrapText="1"/>
    </xf>
    <xf numFmtId="0" fontId="15" fillId="33" borderId="16" xfId="0" applyFont="1" applyFill="1" applyBorder="1" applyAlignment="1">
      <alignment/>
    </xf>
    <xf numFmtId="43" fontId="15" fillId="33" borderId="38" xfId="0" applyNumberFormat="1" applyFont="1" applyFill="1" applyBorder="1" applyAlignment="1">
      <alignment/>
    </xf>
    <xf numFmtId="0" fontId="28" fillId="33" borderId="100" xfId="0" applyFont="1" applyFill="1" applyBorder="1" applyAlignment="1">
      <alignment vertical="top" wrapText="1"/>
    </xf>
    <xf numFmtId="171" fontId="15" fillId="33" borderId="38" xfId="0" applyNumberFormat="1" applyFont="1" applyFill="1" applyBorder="1" applyAlignment="1">
      <alignment/>
    </xf>
    <xf numFmtId="171" fontId="51" fillId="33" borderId="38" xfId="0" applyNumberFormat="1" applyFont="1" applyFill="1" applyBorder="1" applyAlignment="1">
      <alignment/>
    </xf>
    <xf numFmtId="181" fontId="35" fillId="34" borderId="13" xfId="42" applyNumberFormat="1" applyFont="1" applyFill="1" applyBorder="1" applyAlignment="1">
      <alignment horizontal="center" vertical="top" wrapText="1"/>
    </xf>
    <xf numFmtId="0" fontId="97" fillId="33" borderId="42" xfId="0" applyFont="1" applyFill="1" applyBorder="1" applyAlignment="1">
      <alignment horizontal="left" vertical="top" wrapText="1"/>
    </xf>
    <xf numFmtId="0" fontId="98" fillId="33" borderId="0" xfId="0" applyFont="1" applyFill="1" applyAlignment="1">
      <alignment/>
    </xf>
    <xf numFmtId="0" fontId="99" fillId="33" borderId="0" xfId="0" applyFont="1" applyFill="1" applyAlignment="1">
      <alignment/>
    </xf>
    <xf numFmtId="0" fontId="100" fillId="33" borderId="0" xfId="0" applyFont="1" applyFill="1" applyAlignment="1">
      <alignment horizontal="left"/>
    </xf>
    <xf numFmtId="0" fontId="100" fillId="33" borderId="0" xfId="0" applyFont="1" applyFill="1" applyAlignment="1">
      <alignment/>
    </xf>
    <xf numFmtId="171" fontId="0" fillId="33" borderId="0" xfId="0" applyNumberFormat="1" applyFill="1" applyAlignment="1">
      <alignment/>
    </xf>
    <xf numFmtId="181" fontId="0" fillId="33" borderId="0" xfId="0" applyNumberFormat="1" applyFill="1" applyAlignment="1">
      <alignment/>
    </xf>
    <xf numFmtId="181" fontId="48" fillId="33" borderId="102" xfId="42" applyNumberFormat="1" applyFont="1" applyFill="1" applyBorder="1" applyAlignment="1">
      <alignment/>
    </xf>
    <xf numFmtId="0" fontId="101" fillId="33" borderId="0" xfId="0" applyFont="1" applyFill="1" applyAlignment="1">
      <alignment/>
    </xf>
    <xf numFmtId="0" fontId="52" fillId="33" borderId="0" xfId="0" applyFont="1" applyFill="1" applyAlignment="1">
      <alignment/>
    </xf>
    <xf numFmtId="43" fontId="35" fillId="34" borderId="11" xfId="0" applyNumberFormat="1" applyFont="1" applyFill="1" applyBorder="1" applyAlignment="1">
      <alignment vertical="top" wrapText="1"/>
    </xf>
    <xf numFmtId="181" fontId="4" fillId="34" borderId="13" xfId="45" applyNumberFormat="1" applyFont="1" applyFill="1" applyBorder="1" applyAlignment="1">
      <alignment horizontal="center" vertical="top" wrapText="1"/>
    </xf>
    <xf numFmtId="181" fontId="4" fillId="34" borderId="61" xfId="45" applyNumberFormat="1" applyFont="1" applyFill="1" applyBorder="1" applyAlignment="1">
      <alignment horizontal="center"/>
    </xf>
    <xf numFmtId="43" fontId="4" fillId="34" borderId="11" xfId="0" applyNumberFormat="1" applyFont="1" applyFill="1" applyBorder="1" applyAlignment="1">
      <alignment vertical="top" wrapText="1"/>
    </xf>
    <xf numFmtId="43" fontId="4" fillId="34" borderId="61" xfId="45" applyFont="1" applyFill="1" applyBorder="1" applyAlignment="1">
      <alignment/>
    </xf>
    <xf numFmtId="181" fontId="3" fillId="0" borderId="59" xfId="45" applyNumberFormat="1" applyFont="1" applyBorder="1" applyAlignment="1">
      <alignment horizontal="center" vertical="top" wrapText="1"/>
    </xf>
    <xf numFmtId="181" fontId="3" fillId="0" borderId="59" xfId="45" applyNumberFormat="1" applyFont="1" applyBorder="1" applyAlignment="1">
      <alignment horizontal="center"/>
    </xf>
    <xf numFmtId="181" fontId="3" fillId="0" borderId="102" xfId="45" applyNumberFormat="1" applyFont="1" applyBorder="1" applyAlignment="1">
      <alignment horizontal="center"/>
    </xf>
    <xf numFmtId="181" fontId="35" fillId="34" borderId="13" xfId="45" applyNumberFormat="1" applyFont="1" applyFill="1" applyBorder="1" applyAlignment="1">
      <alignment horizontal="center" vertical="top" wrapText="1"/>
    </xf>
    <xf numFmtId="43" fontId="35" fillId="0" borderId="59" xfId="45" applyFont="1" applyBorder="1" applyAlignment="1">
      <alignment horizontal="center" vertical="top" wrapText="1"/>
    </xf>
    <xf numFmtId="181" fontId="35" fillId="0" borderId="59" xfId="45" applyNumberFormat="1" applyFont="1" applyBorder="1" applyAlignment="1">
      <alignment horizontal="center" vertical="top" wrapText="1"/>
    </xf>
    <xf numFmtId="181" fontId="35" fillId="34" borderId="61" xfId="45" applyNumberFormat="1" applyFont="1" applyFill="1" applyBorder="1" applyAlignment="1">
      <alignment horizontal="center"/>
    </xf>
    <xf numFmtId="43" fontId="35" fillId="34" borderId="61" xfId="45" applyFont="1" applyFill="1" applyBorder="1" applyAlignment="1">
      <alignment/>
    </xf>
    <xf numFmtId="43" fontId="35" fillId="37" borderId="59" xfId="45" applyFont="1" applyFill="1" applyBorder="1" applyAlignment="1">
      <alignment horizontal="center" vertical="top" wrapText="1"/>
    </xf>
    <xf numFmtId="0" fontId="33" fillId="33" borderId="0" xfId="0" applyFont="1" applyFill="1" applyBorder="1" applyAlignment="1">
      <alignment horizontal="center" vertical="top" wrapText="1"/>
    </xf>
    <xf numFmtId="0" fontId="20" fillId="33" borderId="0" xfId="0" applyFont="1" applyFill="1" applyBorder="1" applyAlignment="1">
      <alignment horizontal="center" vertical="top" wrapText="1"/>
    </xf>
    <xf numFmtId="0" fontId="33" fillId="33" borderId="103" xfId="0" applyFont="1" applyFill="1" applyBorder="1" applyAlignment="1">
      <alignment horizontal="center" vertical="top" wrapText="1"/>
    </xf>
    <xf numFmtId="0" fontId="33" fillId="33" borderId="104" xfId="0" applyFont="1" applyFill="1" applyBorder="1" applyAlignment="1">
      <alignment horizontal="center" vertical="top" wrapText="1"/>
    </xf>
    <xf numFmtId="0" fontId="41" fillId="33" borderId="105" xfId="0" applyFont="1" applyFill="1" applyBorder="1" applyAlignment="1">
      <alignment horizontal="center" vertical="top" wrapText="1"/>
    </xf>
    <xf numFmtId="0" fontId="41" fillId="33" borderId="106" xfId="0" applyFont="1" applyFill="1" applyBorder="1" applyAlignment="1">
      <alignment horizontal="center" vertical="top" wrapText="1"/>
    </xf>
    <xf numFmtId="0" fontId="49" fillId="33" borderId="107" xfId="0" applyFont="1" applyFill="1" applyBorder="1" applyAlignment="1">
      <alignment horizontal="center" vertical="top" wrapText="1"/>
    </xf>
    <xf numFmtId="0" fontId="49" fillId="33" borderId="108" xfId="0" applyFont="1" applyFill="1" applyBorder="1" applyAlignment="1">
      <alignment horizontal="center" vertical="top" wrapText="1"/>
    </xf>
    <xf numFmtId="0" fontId="7" fillId="33" borderId="42" xfId="0" applyFont="1" applyFill="1" applyBorder="1" applyAlignment="1">
      <alignment horizontal="center" vertical="top" wrapText="1"/>
    </xf>
    <xf numFmtId="0" fontId="33" fillId="33" borderId="109" xfId="0" applyFont="1" applyFill="1" applyBorder="1" applyAlignment="1">
      <alignment horizontal="center" vertical="top" wrapText="1"/>
    </xf>
    <xf numFmtId="0" fontId="33" fillId="33" borderId="79" xfId="0" applyFont="1" applyFill="1" applyBorder="1" applyAlignment="1">
      <alignment horizontal="center" vertical="top" wrapText="1"/>
    </xf>
    <xf numFmtId="0" fontId="33" fillId="33" borderId="110" xfId="0" applyFont="1" applyFill="1" applyBorder="1" applyAlignment="1">
      <alignment horizontal="center" vertical="top" wrapText="1"/>
    </xf>
    <xf numFmtId="0" fontId="41" fillId="33" borderId="111" xfId="0" applyFont="1" applyFill="1" applyBorder="1" applyAlignment="1">
      <alignment horizontal="center" vertical="top" wrapText="1"/>
    </xf>
    <xf numFmtId="0" fontId="41" fillId="33" borderId="112" xfId="0" applyFont="1" applyFill="1" applyBorder="1" applyAlignment="1">
      <alignment horizontal="center" vertical="top" wrapText="1"/>
    </xf>
    <xf numFmtId="0" fontId="33" fillId="33" borderId="113" xfId="0" applyFont="1" applyFill="1" applyBorder="1" applyAlignment="1">
      <alignment horizontal="center" vertical="top" wrapText="1"/>
    </xf>
    <xf numFmtId="0" fontId="41" fillId="33" borderId="114" xfId="0" applyFont="1" applyFill="1" applyBorder="1" applyAlignment="1">
      <alignment horizontal="center" vertical="top" wrapText="1"/>
    </xf>
    <xf numFmtId="0" fontId="41" fillId="33" borderId="115" xfId="0" applyFont="1" applyFill="1" applyBorder="1" applyAlignment="1">
      <alignment horizontal="center" vertical="top" wrapText="1"/>
    </xf>
    <xf numFmtId="0" fontId="45" fillId="33" borderId="116" xfId="0" applyFont="1" applyFill="1" applyBorder="1" applyAlignment="1">
      <alignment horizontal="center" vertical="top" wrapText="1"/>
    </xf>
    <xf numFmtId="0" fontId="45" fillId="33" borderId="117" xfId="0" applyFont="1" applyFill="1" applyBorder="1" applyAlignment="1">
      <alignment horizontal="center" vertical="top" wrapText="1"/>
    </xf>
    <xf numFmtId="0" fontId="45" fillId="33" borderId="118" xfId="0" applyFont="1" applyFill="1" applyBorder="1" applyAlignment="1">
      <alignment horizontal="center" vertical="top" wrapText="1"/>
    </xf>
    <xf numFmtId="0" fontId="45" fillId="33" borderId="119" xfId="0" applyFont="1" applyFill="1" applyBorder="1" applyAlignment="1">
      <alignment horizontal="center" vertical="top" wrapText="1"/>
    </xf>
    <xf numFmtId="0" fontId="45" fillId="33" borderId="120" xfId="0" applyFont="1" applyFill="1" applyBorder="1" applyAlignment="1">
      <alignment horizontal="center" vertical="top" wrapText="1"/>
    </xf>
    <xf numFmtId="0" fontId="45" fillId="33" borderId="87" xfId="0" applyFont="1" applyFill="1" applyBorder="1" applyAlignment="1">
      <alignment horizontal="center" vertical="top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73"/>
  <sheetViews>
    <sheetView tabSelected="1" view="pageBreakPreview" zoomScale="60" zoomScaleNormal="84" zoomScalePageLayoutView="0" workbookViewId="0" topLeftCell="A526">
      <selection activeCell="H551" sqref="H551"/>
    </sheetView>
  </sheetViews>
  <sheetFormatPr defaultColWidth="9.140625" defaultRowHeight="12.75"/>
  <cols>
    <col min="1" max="1" width="9.421875" style="1" customWidth="1"/>
    <col min="2" max="2" width="19.7109375" style="1" customWidth="1"/>
    <col min="3" max="3" width="19.28125" style="1" customWidth="1"/>
    <col min="4" max="4" width="22.140625" style="1" customWidth="1"/>
    <col min="5" max="5" width="16.140625" style="1" customWidth="1"/>
    <col min="6" max="6" width="23.00390625" style="1" customWidth="1"/>
    <col min="7" max="7" width="16.7109375" style="1" customWidth="1"/>
    <col min="8" max="8" width="20.8515625" style="1" customWidth="1"/>
    <col min="9" max="9" width="16.421875" style="1" customWidth="1"/>
    <col min="10" max="10" width="24.00390625" style="1" bestFit="1" customWidth="1"/>
    <col min="11" max="11" width="17.57421875" style="1" customWidth="1"/>
    <col min="12" max="12" width="22.57421875" style="1" customWidth="1"/>
    <col min="13" max="13" width="18.00390625" style="1" customWidth="1"/>
    <col min="14" max="14" width="23.57421875" style="1" bestFit="1" customWidth="1"/>
    <col min="15" max="15" width="17.8515625" style="1" customWidth="1"/>
    <col min="16" max="16" width="17.140625" style="1" customWidth="1"/>
    <col min="17" max="17" width="16.8515625" style="1" customWidth="1"/>
    <col min="18" max="18" width="18.7109375" style="1" bestFit="1" customWidth="1"/>
    <col min="19" max="19" width="22.421875" style="1" customWidth="1"/>
    <col min="20" max="16384" width="9.140625" style="1" customWidth="1"/>
  </cols>
  <sheetData>
    <row r="1" spans="1:19" ht="20.25" thickBot="1">
      <c r="A1" s="14"/>
      <c r="B1" s="2" t="s">
        <v>109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7"/>
      <c r="P1" s="3"/>
      <c r="Q1" s="3"/>
      <c r="R1" s="3"/>
      <c r="S1" s="3"/>
    </row>
    <row r="2" spans="1:19" ht="15.75" thickBot="1">
      <c r="A2" s="14"/>
      <c r="B2" s="19"/>
      <c r="C2" s="21" t="s">
        <v>78</v>
      </c>
      <c r="D2" s="21" t="s">
        <v>79</v>
      </c>
      <c r="E2" s="20" t="s">
        <v>80</v>
      </c>
      <c r="F2" s="57" t="s">
        <v>96</v>
      </c>
      <c r="G2" s="23" t="s">
        <v>81</v>
      </c>
      <c r="H2" s="21" t="s">
        <v>82</v>
      </c>
      <c r="I2" s="20" t="s">
        <v>83</v>
      </c>
      <c r="J2" s="22" t="s">
        <v>97</v>
      </c>
      <c r="K2" s="23" t="s">
        <v>84</v>
      </c>
      <c r="L2" s="21" t="s">
        <v>85</v>
      </c>
      <c r="M2" s="20" t="s">
        <v>86</v>
      </c>
      <c r="N2" s="22" t="s">
        <v>98</v>
      </c>
      <c r="O2" s="23" t="s">
        <v>87</v>
      </c>
      <c r="P2" s="21" t="s">
        <v>88</v>
      </c>
      <c r="Q2" s="20" t="s">
        <v>89</v>
      </c>
      <c r="R2" s="22" t="s">
        <v>99</v>
      </c>
      <c r="S2" s="23" t="s">
        <v>90</v>
      </c>
    </row>
    <row r="3" spans="1:19" ht="17.25" thickTop="1">
      <c r="A3" s="14"/>
      <c r="B3" s="17" t="s">
        <v>5</v>
      </c>
      <c r="C3" s="338">
        <v>0</v>
      </c>
      <c r="D3" s="342">
        <v>37</v>
      </c>
      <c r="E3" s="60">
        <v>19</v>
      </c>
      <c r="F3" s="61">
        <f>C3+D3+E3</f>
        <v>56</v>
      </c>
      <c r="G3" s="60">
        <v>0</v>
      </c>
      <c r="H3" s="60">
        <v>0</v>
      </c>
      <c r="I3" s="326">
        <v>51</v>
      </c>
      <c r="J3" s="62">
        <f>G3+H3+I3</f>
        <v>51</v>
      </c>
      <c r="K3" s="60">
        <v>50</v>
      </c>
      <c r="L3" s="60">
        <v>43</v>
      </c>
      <c r="M3" s="60">
        <v>55</v>
      </c>
      <c r="N3" s="62">
        <f>K3+L3+M3</f>
        <v>148</v>
      </c>
      <c r="O3" s="326">
        <v>1</v>
      </c>
      <c r="P3" s="60"/>
      <c r="Q3" s="60"/>
      <c r="R3" s="62">
        <f>O3+P3+Q3</f>
        <v>1</v>
      </c>
      <c r="S3" s="63">
        <f>F3+J3+N3+R3</f>
        <v>256</v>
      </c>
    </row>
    <row r="4" spans="1:19" ht="16.5">
      <c r="A4" s="14"/>
      <c r="B4" s="17" t="s">
        <v>7</v>
      </c>
      <c r="C4" s="338">
        <v>15</v>
      </c>
      <c r="D4" s="342">
        <v>134</v>
      </c>
      <c r="E4" s="60">
        <v>148</v>
      </c>
      <c r="F4" s="61">
        <f aca="true" t="shared" si="0" ref="F4:F39">C4+D4+E4</f>
        <v>297</v>
      </c>
      <c r="G4" s="60">
        <v>0</v>
      </c>
      <c r="H4" s="60">
        <v>23</v>
      </c>
      <c r="I4" s="326">
        <v>45</v>
      </c>
      <c r="J4" s="62">
        <f aca="true" t="shared" si="1" ref="J4:J39">G4+H4+I4</f>
        <v>68</v>
      </c>
      <c r="K4" s="60">
        <v>32</v>
      </c>
      <c r="L4" s="60">
        <v>26</v>
      </c>
      <c r="M4" s="60">
        <v>21</v>
      </c>
      <c r="N4" s="62">
        <f aca="true" t="shared" si="2" ref="N4:N39">K4+L4+M4</f>
        <v>79</v>
      </c>
      <c r="O4" s="326">
        <v>75</v>
      </c>
      <c r="P4" s="60"/>
      <c r="Q4" s="60"/>
      <c r="R4" s="62">
        <f aca="true" t="shared" si="3" ref="R4:R39">O4+P4+Q4</f>
        <v>75</v>
      </c>
      <c r="S4" s="63">
        <f aca="true" t="shared" si="4" ref="S4:S40">F4+J4+N4+R4</f>
        <v>519</v>
      </c>
    </row>
    <row r="5" spans="1:19" ht="16.5">
      <c r="A5" s="14"/>
      <c r="B5" s="17" t="s">
        <v>9</v>
      </c>
      <c r="C5" s="338">
        <v>0</v>
      </c>
      <c r="D5" s="342">
        <v>0</v>
      </c>
      <c r="E5" s="60">
        <v>0</v>
      </c>
      <c r="F5" s="61">
        <f t="shared" si="0"/>
        <v>0</v>
      </c>
      <c r="G5" s="60">
        <v>0</v>
      </c>
      <c r="H5" s="60">
        <v>0</v>
      </c>
      <c r="I5" s="326">
        <v>0</v>
      </c>
      <c r="J5" s="62">
        <f t="shared" si="1"/>
        <v>0</v>
      </c>
      <c r="K5" s="60">
        <v>0</v>
      </c>
      <c r="L5" s="60">
        <v>0</v>
      </c>
      <c r="M5" s="60">
        <v>4845</v>
      </c>
      <c r="N5" s="62">
        <f t="shared" si="2"/>
        <v>4845</v>
      </c>
      <c r="O5" s="326">
        <v>0</v>
      </c>
      <c r="P5" s="60"/>
      <c r="Q5" s="60"/>
      <c r="R5" s="62">
        <f t="shared" si="3"/>
        <v>0</v>
      </c>
      <c r="S5" s="63">
        <f t="shared" si="4"/>
        <v>4845</v>
      </c>
    </row>
    <row r="6" spans="1:19" ht="16.5">
      <c r="A6" s="14"/>
      <c r="B6" s="17" t="s">
        <v>11</v>
      </c>
      <c r="C6" s="338">
        <v>62</v>
      </c>
      <c r="D6" s="342">
        <v>0</v>
      </c>
      <c r="E6" s="60">
        <v>25</v>
      </c>
      <c r="F6" s="61">
        <f t="shared" si="0"/>
        <v>87</v>
      </c>
      <c r="G6" s="60">
        <v>0</v>
      </c>
      <c r="H6" s="60">
        <v>0</v>
      </c>
      <c r="I6" s="326">
        <v>54</v>
      </c>
      <c r="J6" s="62">
        <f t="shared" si="1"/>
        <v>54</v>
      </c>
      <c r="K6" s="60">
        <v>23</v>
      </c>
      <c r="L6" s="60">
        <v>65</v>
      </c>
      <c r="M6" s="60">
        <v>16</v>
      </c>
      <c r="N6" s="62">
        <f t="shared" si="2"/>
        <v>104</v>
      </c>
      <c r="O6" s="326">
        <v>34</v>
      </c>
      <c r="P6" s="60"/>
      <c r="Q6" s="60"/>
      <c r="R6" s="62">
        <f t="shared" si="3"/>
        <v>34</v>
      </c>
      <c r="S6" s="63">
        <f t="shared" si="4"/>
        <v>279</v>
      </c>
    </row>
    <row r="7" spans="1:19" ht="16.5">
      <c r="A7" s="14"/>
      <c r="B7" s="17" t="s">
        <v>13</v>
      </c>
      <c r="C7" s="338">
        <v>7</v>
      </c>
      <c r="D7" s="342">
        <v>6</v>
      </c>
      <c r="E7" s="60">
        <v>9</v>
      </c>
      <c r="F7" s="61">
        <f t="shared" si="0"/>
        <v>22</v>
      </c>
      <c r="G7" s="60">
        <v>0</v>
      </c>
      <c r="H7" s="60">
        <v>0</v>
      </c>
      <c r="I7" s="326">
        <v>13</v>
      </c>
      <c r="J7" s="62">
        <f t="shared" si="1"/>
        <v>13</v>
      </c>
      <c r="K7" s="60">
        <v>4</v>
      </c>
      <c r="L7" s="60">
        <v>13</v>
      </c>
      <c r="M7" s="60">
        <v>6</v>
      </c>
      <c r="N7" s="62">
        <f t="shared" si="2"/>
        <v>23</v>
      </c>
      <c r="O7" s="326">
        <v>8</v>
      </c>
      <c r="P7" s="60"/>
      <c r="Q7" s="60"/>
      <c r="R7" s="62">
        <f t="shared" si="3"/>
        <v>8</v>
      </c>
      <c r="S7" s="63">
        <f t="shared" si="4"/>
        <v>66</v>
      </c>
    </row>
    <row r="8" spans="1:19" ht="16.5">
      <c r="A8" s="14"/>
      <c r="B8" s="17" t="s">
        <v>15</v>
      </c>
      <c r="C8" s="338">
        <v>0</v>
      </c>
      <c r="D8" s="342">
        <v>0</v>
      </c>
      <c r="E8" s="60">
        <v>0</v>
      </c>
      <c r="F8" s="61">
        <f t="shared" si="0"/>
        <v>0</v>
      </c>
      <c r="G8" s="60">
        <v>0</v>
      </c>
      <c r="H8" s="60">
        <v>0</v>
      </c>
      <c r="I8" s="326">
        <v>0</v>
      </c>
      <c r="J8" s="62">
        <f t="shared" si="1"/>
        <v>0</v>
      </c>
      <c r="K8" s="60">
        <v>0</v>
      </c>
      <c r="L8" s="60">
        <v>0</v>
      </c>
      <c r="M8" s="60">
        <v>0</v>
      </c>
      <c r="N8" s="62">
        <f t="shared" si="2"/>
        <v>0</v>
      </c>
      <c r="O8" s="326">
        <v>0</v>
      </c>
      <c r="P8" s="60"/>
      <c r="Q8" s="60"/>
      <c r="R8" s="62">
        <f t="shared" si="3"/>
        <v>0</v>
      </c>
      <c r="S8" s="63">
        <f t="shared" si="4"/>
        <v>0</v>
      </c>
    </row>
    <row r="9" spans="1:19" ht="16.5">
      <c r="A9" s="14"/>
      <c r="B9" s="17" t="s">
        <v>16</v>
      </c>
      <c r="C9" s="338">
        <v>0</v>
      </c>
      <c r="D9" s="342">
        <v>0</v>
      </c>
      <c r="E9" s="60">
        <v>0</v>
      </c>
      <c r="F9" s="61">
        <f t="shared" si="0"/>
        <v>0</v>
      </c>
      <c r="G9" s="60">
        <v>0</v>
      </c>
      <c r="H9" s="60">
        <v>0</v>
      </c>
      <c r="I9" s="326">
        <v>0</v>
      </c>
      <c r="J9" s="62">
        <f t="shared" si="1"/>
        <v>0</v>
      </c>
      <c r="K9" s="60">
        <v>0</v>
      </c>
      <c r="L9" s="60">
        <v>0</v>
      </c>
      <c r="M9" s="60">
        <v>0</v>
      </c>
      <c r="N9" s="62">
        <f t="shared" si="2"/>
        <v>0</v>
      </c>
      <c r="O9" s="326">
        <v>0</v>
      </c>
      <c r="P9" s="60"/>
      <c r="Q9" s="60"/>
      <c r="R9" s="62">
        <f t="shared" si="3"/>
        <v>0</v>
      </c>
      <c r="S9" s="63">
        <f t="shared" si="4"/>
        <v>0</v>
      </c>
    </row>
    <row r="10" spans="1:19" ht="16.5">
      <c r="A10" s="14"/>
      <c r="B10" s="17" t="s">
        <v>18</v>
      </c>
      <c r="C10" s="338">
        <v>72</v>
      </c>
      <c r="D10" s="342">
        <v>16</v>
      </c>
      <c r="E10" s="60">
        <v>23</v>
      </c>
      <c r="F10" s="61">
        <f t="shared" si="0"/>
        <v>111</v>
      </c>
      <c r="G10" s="60">
        <v>0</v>
      </c>
      <c r="H10" s="60">
        <v>47</v>
      </c>
      <c r="I10" s="326">
        <v>78</v>
      </c>
      <c r="J10" s="62">
        <f t="shared" si="1"/>
        <v>125</v>
      </c>
      <c r="K10" s="60">
        <v>23</v>
      </c>
      <c r="L10" s="60">
        <v>36</v>
      </c>
      <c r="M10" s="60">
        <v>16</v>
      </c>
      <c r="N10" s="62">
        <f t="shared" si="2"/>
        <v>75</v>
      </c>
      <c r="O10" s="326">
        <v>37</v>
      </c>
      <c r="P10" s="60"/>
      <c r="Q10" s="60"/>
      <c r="R10" s="62">
        <f t="shared" si="3"/>
        <v>37</v>
      </c>
      <c r="S10" s="63">
        <f t="shared" si="4"/>
        <v>348</v>
      </c>
    </row>
    <row r="11" spans="1:19" ht="16.5">
      <c r="A11" s="14"/>
      <c r="B11" s="17" t="s">
        <v>19</v>
      </c>
      <c r="C11" s="338">
        <v>0</v>
      </c>
      <c r="D11" s="342">
        <v>0</v>
      </c>
      <c r="E11" s="60">
        <v>0</v>
      </c>
      <c r="F11" s="61">
        <f t="shared" si="0"/>
        <v>0</v>
      </c>
      <c r="G11" s="60">
        <v>0</v>
      </c>
      <c r="H11" s="60">
        <v>0</v>
      </c>
      <c r="I11" s="326">
        <v>0</v>
      </c>
      <c r="J11" s="62">
        <f t="shared" si="1"/>
        <v>0</v>
      </c>
      <c r="K11" s="60">
        <v>0</v>
      </c>
      <c r="L11" s="60">
        <v>0</v>
      </c>
      <c r="M11" s="60">
        <v>0</v>
      </c>
      <c r="N11" s="62">
        <f t="shared" si="2"/>
        <v>0</v>
      </c>
      <c r="O11" s="326">
        <v>0</v>
      </c>
      <c r="P11" s="60"/>
      <c r="Q11" s="60"/>
      <c r="R11" s="62">
        <f t="shared" si="3"/>
        <v>0</v>
      </c>
      <c r="S11" s="63">
        <f t="shared" si="4"/>
        <v>0</v>
      </c>
    </row>
    <row r="12" spans="1:19" ht="16.5">
      <c r="A12" s="14"/>
      <c r="B12" s="17" t="s">
        <v>21</v>
      </c>
      <c r="C12" s="338">
        <v>4</v>
      </c>
      <c r="D12" s="342">
        <v>16</v>
      </c>
      <c r="E12" s="60">
        <v>0</v>
      </c>
      <c r="F12" s="61">
        <f t="shared" si="0"/>
        <v>20</v>
      </c>
      <c r="G12" s="60">
        <v>0</v>
      </c>
      <c r="H12" s="60">
        <v>0</v>
      </c>
      <c r="I12" s="326">
        <v>30</v>
      </c>
      <c r="J12" s="62">
        <f t="shared" si="1"/>
        <v>30</v>
      </c>
      <c r="K12" s="60">
        <v>41</v>
      </c>
      <c r="L12" s="60">
        <v>19</v>
      </c>
      <c r="M12" s="60">
        <v>0</v>
      </c>
      <c r="N12" s="62">
        <f t="shared" si="2"/>
        <v>60</v>
      </c>
      <c r="O12" s="326">
        <v>5</v>
      </c>
      <c r="P12" s="60"/>
      <c r="Q12" s="60"/>
      <c r="R12" s="62">
        <f t="shared" si="3"/>
        <v>5</v>
      </c>
      <c r="S12" s="63">
        <f t="shared" si="4"/>
        <v>115</v>
      </c>
    </row>
    <row r="13" spans="1:19" ht="16.5">
      <c r="A13" s="14"/>
      <c r="B13" s="17" t="s">
        <v>22</v>
      </c>
      <c r="C13" s="338">
        <v>19</v>
      </c>
      <c r="D13" s="342">
        <v>2</v>
      </c>
      <c r="E13" s="60">
        <v>9</v>
      </c>
      <c r="F13" s="61">
        <f t="shared" si="0"/>
        <v>30</v>
      </c>
      <c r="G13" s="60">
        <v>9</v>
      </c>
      <c r="H13" s="60">
        <v>0</v>
      </c>
      <c r="I13" s="326">
        <v>0</v>
      </c>
      <c r="J13" s="62">
        <f t="shared" si="1"/>
        <v>9</v>
      </c>
      <c r="K13" s="60">
        <v>0</v>
      </c>
      <c r="L13" s="60">
        <v>11</v>
      </c>
      <c r="M13" s="60">
        <v>0</v>
      </c>
      <c r="N13" s="62">
        <f t="shared" si="2"/>
        <v>11</v>
      </c>
      <c r="O13" s="326">
        <v>15</v>
      </c>
      <c r="P13" s="60"/>
      <c r="Q13" s="60"/>
      <c r="R13" s="62">
        <f t="shared" si="3"/>
        <v>15</v>
      </c>
      <c r="S13" s="63">
        <f t="shared" si="4"/>
        <v>65</v>
      </c>
    </row>
    <row r="14" spans="1:19" ht="16.5">
      <c r="A14" s="14"/>
      <c r="B14" s="17" t="s">
        <v>24</v>
      </c>
      <c r="C14" s="338">
        <v>10</v>
      </c>
      <c r="D14" s="342">
        <v>4</v>
      </c>
      <c r="E14" s="60">
        <v>43</v>
      </c>
      <c r="F14" s="61">
        <f t="shared" si="0"/>
        <v>57</v>
      </c>
      <c r="G14" s="60">
        <v>0</v>
      </c>
      <c r="H14" s="60">
        <v>1</v>
      </c>
      <c r="I14" s="326">
        <v>3</v>
      </c>
      <c r="J14" s="62">
        <f t="shared" si="1"/>
        <v>4</v>
      </c>
      <c r="K14" s="60">
        <v>53</v>
      </c>
      <c r="L14" s="60">
        <v>4</v>
      </c>
      <c r="M14" s="60">
        <v>4</v>
      </c>
      <c r="N14" s="62">
        <f t="shared" si="2"/>
        <v>61</v>
      </c>
      <c r="O14" s="326">
        <v>12</v>
      </c>
      <c r="P14" s="60"/>
      <c r="Q14" s="60"/>
      <c r="R14" s="62">
        <f t="shared" si="3"/>
        <v>12</v>
      </c>
      <c r="S14" s="63">
        <f t="shared" si="4"/>
        <v>134</v>
      </c>
    </row>
    <row r="15" spans="1:19" ht="16.5">
      <c r="A15" s="14"/>
      <c r="B15" s="17" t="s">
        <v>25</v>
      </c>
      <c r="C15" s="338">
        <v>100</v>
      </c>
      <c r="D15" s="342">
        <v>70</v>
      </c>
      <c r="E15" s="60">
        <v>116</v>
      </c>
      <c r="F15" s="61">
        <f t="shared" si="0"/>
        <v>286</v>
      </c>
      <c r="G15" s="60">
        <v>19</v>
      </c>
      <c r="H15" s="60">
        <v>28</v>
      </c>
      <c r="I15" s="326">
        <v>69</v>
      </c>
      <c r="J15" s="62">
        <f t="shared" si="1"/>
        <v>116</v>
      </c>
      <c r="K15" s="60">
        <v>82</v>
      </c>
      <c r="L15" s="60">
        <v>98</v>
      </c>
      <c r="M15" s="60">
        <v>134</v>
      </c>
      <c r="N15" s="62">
        <f t="shared" si="2"/>
        <v>314</v>
      </c>
      <c r="O15" s="326">
        <v>0</v>
      </c>
      <c r="P15" s="60"/>
      <c r="Q15" s="60"/>
      <c r="R15" s="62">
        <f t="shared" si="3"/>
        <v>0</v>
      </c>
      <c r="S15" s="63">
        <f t="shared" si="4"/>
        <v>716</v>
      </c>
    </row>
    <row r="16" spans="1:19" ht="16.5">
      <c r="A16" s="14"/>
      <c r="B16" s="17" t="s">
        <v>26</v>
      </c>
      <c r="C16" s="338">
        <v>0</v>
      </c>
      <c r="D16" s="342">
        <v>217</v>
      </c>
      <c r="E16" s="60">
        <v>35</v>
      </c>
      <c r="F16" s="61">
        <f t="shared" si="0"/>
        <v>252</v>
      </c>
      <c r="G16" s="60">
        <v>0</v>
      </c>
      <c r="H16" s="60">
        <v>0</v>
      </c>
      <c r="I16" s="326">
        <v>148</v>
      </c>
      <c r="J16" s="62">
        <f t="shared" si="1"/>
        <v>148</v>
      </c>
      <c r="K16" s="60">
        <v>34</v>
      </c>
      <c r="L16" s="60">
        <v>65</v>
      </c>
      <c r="M16" s="60">
        <v>39</v>
      </c>
      <c r="N16" s="62">
        <f t="shared" si="2"/>
        <v>138</v>
      </c>
      <c r="O16" s="326">
        <v>77</v>
      </c>
      <c r="P16" s="60"/>
      <c r="Q16" s="60"/>
      <c r="R16" s="62">
        <f t="shared" si="3"/>
        <v>77</v>
      </c>
      <c r="S16" s="63">
        <f t="shared" si="4"/>
        <v>615</v>
      </c>
    </row>
    <row r="17" spans="1:19" ht="16.5">
      <c r="A17" s="14"/>
      <c r="B17" s="17" t="s">
        <v>27</v>
      </c>
      <c r="C17" s="338">
        <v>65</v>
      </c>
      <c r="D17" s="342">
        <v>64</v>
      </c>
      <c r="E17" s="60">
        <v>128</v>
      </c>
      <c r="F17" s="61">
        <f t="shared" si="0"/>
        <v>257</v>
      </c>
      <c r="G17" s="60">
        <v>71</v>
      </c>
      <c r="H17" s="60">
        <v>0</v>
      </c>
      <c r="I17" s="326">
        <v>31</v>
      </c>
      <c r="J17" s="62">
        <f t="shared" si="1"/>
        <v>102</v>
      </c>
      <c r="K17" s="60">
        <v>117</v>
      </c>
      <c r="L17" s="60">
        <v>126</v>
      </c>
      <c r="M17" s="60">
        <v>113</v>
      </c>
      <c r="N17" s="62">
        <f t="shared" si="2"/>
        <v>356</v>
      </c>
      <c r="O17" s="326">
        <v>100</v>
      </c>
      <c r="P17" s="60"/>
      <c r="Q17" s="60"/>
      <c r="R17" s="62">
        <f t="shared" si="3"/>
        <v>100</v>
      </c>
      <c r="S17" s="63">
        <f t="shared" si="4"/>
        <v>815</v>
      </c>
    </row>
    <row r="18" spans="1:19" ht="16.5">
      <c r="A18" s="14"/>
      <c r="B18" s="17" t="s">
        <v>29</v>
      </c>
      <c r="C18" s="338">
        <v>0</v>
      </c>
      <c r="D18" s="342">
        <v>0</v>
      </c>
      <c r="E18" s="60">
        <v>0</v>
      </c>
      <c r="F18" s="61">
        <f t="shared" si="0"/>
        <v>0</v>
      </c>
      <c r="G18" s="60">
        <v>0</v>
      </c>
      <c r="H18" s="60">
        <v>2236</v>
      </c>
      <c r="I18" s="326">
        <v>20</v>
      </c>
      <c r="J18" s="62">
        <f t="shared" si="1"/>
        <v>2256</v>
      </c>
      <c r="K18" s="60">
        <v>32</v>
      </c>
      <c r="L18" s="60">
        <v>0</v>
      </c>
      <c r="M18" s="60">
        <v>87</v>
      </c>
      <c r="N18" s="62">
        <f t="shared" si="2"/>
        <v>119</v>
      </c>
      <c r="O18" s="326">
        <v>3</v>
      </c>
      <c r="P18" s="60"/>
      <c r="Q18" s="60"/>
      <c r="R18" s="62">
        <f t="shared" si="3"/>
        <v>3</v>
      </c>
      <c r="S18" s="63">
        <f t="shared" si="4"/>
        <v>2378</v>
      </c>
    </row>
    <row r="19" spans="1:19" ht="16.5">
      <c r="A19" s="14"/>
      <c r="B19" s="17" t="s">
        <v>31</v>
      </c>
      <c r="C19" s="338">
        <v>32</v>
      </c>
      <c r="D19" s="342">
        <v>21</v>
      </c>
      <c r="E19" s="60">
        <v>0</v>
      </c>
      <c r="F19" s="61">
        <f t="shared" si="0"/>
        <v>53</v>
      </c>
      <c r="G19" s="60">
        <v>0</v>
      </c>
      <c r="H19" s="60">
        <v>0</v>
      </c>
      <c r="I19" s="326">
        <v>91</v>
      </c>
      <c r="J19" s="62">
        <f t="shared" si="1"/>
        <v>91</v>
      </c>
      <c r="K19" s="60">
        <v>57</v>
      </c>
      <c r="L19" s="60">
        <v>4</v>
      </c>
      <c r="M19" s="60">
        <v>7</v>
      </c>
      <c r="N19" s="62">
        <f t="shared" si="2"/>
        <v>68</v>
      </c>
      <c r="O19" s="326">
        <v>0</v>
      </c>
      <c r="P19" s="60"/>
      <c r="Q19" s="60"/>
      <c r="R19" s="62">
        <f t="shared" si="3"/>
        <v>0</v>
      </c>
      <c r="S19" s="63">
        <f t="shared" si="4"/>
        <v>212</v>
      </c>
    </row>
    <row r="20" spans="1:19" ht="16.5">
      <c r="A20" s="14"/>
      <c r="B20" s="17" t="s">
        <v>32</v>
      </c>
      <c r="C20" s="338">
        <v>15</v>
      </c>
      <c r="D20" s="342">
        <v>16</v>
      </c>
      <c r="E20" s="60">
        <v>22</v>
      </c>
      <c r="F20" s="61">
        <f t="shared" si="0"/>
        <v>53</v>
      </c>
      <c r="G20" s="60">
        <v>0</v>
      </c>
      <c r="H20" s="60">
        <v>0</v>
      </c>
      <c r="I20" s="326">
        <v>4</v>
      </c>
      <c r="J20" s="62">
        <f t="shared" si="1"/>
        <v>4</v>
      </c>
      <c r="K20" s="60">
        <v>42</v>
      </c>
      <c r="L20" s="60">
        <v>52</v>
      </c>
      <c r="M20" s="60">
        <v>57</v>
      </c>
      <c r="N20" s="62">
        <f t="shared" si="2"/>
        <v>151</v>
      </c>
      <c r="O20" s="326">
        <v>69</v>
      </c>
      <c r="P20" s="60"/>
      <c r="Q20" s="60"/>
      <c r="R20" s="62">
        <f t="shared" si="3"/>
        <v>69</v>
      </c>
      <c r="S20" s="63">
        <f t="shared" si="4"/>
        <v>277</v>
      </c>
    </row>
    <row r="21" spans="1:19" ht="16.5">
      <c r="A21" s="14"/>
      <c r="B21" s="17" t="s">
        <v>33</v>
      </c>
      <c r="C21" s="338">
        <v>68</v>
      </c>
      <c r="D21" s="342">
        <v>76</v>
      </c>
      <c r="E21" s="60">
        <v>13</v>
      </c>
      <c r="F21" s="61">
        <f t="shared" si="0"/>
        <v>157</v>
      </c>
      <c r="G21" s="60">
        <v>109</v>
      </c>
      <c r="H21" s="60">
        <v>0</v>
      </c>
      <c r="I21" s="326">
        <v>0</v>
      </c>
      <c r="J21" s="62">
        <f t="shared" si="1"/>
        <v>109</v>
      </c>
      <c r="K21" s="60">
        <v>6</v>
      </c>
      <c r="L21" s="60">
        <v>19</v>
      </c>
      <c r="M21" s="60">
        <v>670</v>
      </c>
      <c r="N21" s="62">
        <f t="shared" si="2"/>
        <v>695</v>
      </c>
      <c r="O21" s="326">
        <v>616</v>
      </c>
      <c r="P21" s="60"/>
      <c r="Q21" s="60"/>
      <c r="R21" s="62">
        <f t="shared" si="3"/>
        <v>616</v>
      </c>
      <c r="S21" s="63">
        <f t="shared" si="4"/>
        <v>1577</v>
      </c>
    </row>
    <row r="22" spans="1:19" ht="16.5">
      <c r="A22" s="14"/>
      <c r="B22" s="17" t="s">
        <v>35</v>
      </c>
      <c r="C22" s="338">
        <v>19</v>
      </c>
      <c r="D22" s="342">
        <v>17</v>
      </c>
      <c r="E22" s="60">
        <v>13</v>
      </c>
      <c r="F22" s="61">
        <f t="shared" si="0"/>
        <v>49</v>
      </c>
      <c r="G22" s="60">
        <v>0</v>
      </c>
      <c r="H22" s="60">
        <v>0</v>
      </c>
      <c r="I22" s="326">
        <v>0</v>
      </c>
      <c r="J22" s="62">
        <f t="shared" si="1"/>
        <v>0</v>
      </c>
      <c r="K22" s="60">
        <v>339</v>
      </c>
      <c r="L22" s="60">
        <v>6</v>
      </c>
      <c r="M22" s="60">
        <v>15</v>
      </c>
      <c r="N22" s="62">
        <f t="shared" si="2"/>
        <v>360</v>
      </c>
      <c r="O22" s="326">
        <v>6</v>
      </c>
      <c r="P22" s="60"/>
      <c r="Q22" s="60"/>
      <c r="R22" s="62">
        <f t="shared" si="3"/>
        <v>6</v>
      </c>
      <c r="S22" s="63">
        <f t="shared" si="4"/>
        <v>415</v>
      </c>
    </row>
    <row r="23" spans="1:19" ht="16.5">
      <c r="A23" s="14"/>
      <c r="B23" s="17" t="s">
        <v>37</v>
      </c>
      <c r="C23" s="338">
        <v>0</v>
      </c>
      <c r="D23" s="342">
        <v>208</v>
      </c>
      <c r="E23" s="60">
        <v>151</v>
      </c>
      <c r="F23" s="61">
        <f t="shared" si="0"/>
        <v>359</v>
      </c>
      <c r="G23" s="60">
        <v>0</v>
      </c>
      <c r="H23" s="60">
        <v>0</v>
      </c>
      <c r="I23" s="326">
        <v>10</v>
      </c>
      <c r="J23" s="62">
        <f t="shared" si="1"/>
        <v>10</v>
      </c>
      <c r="K23" s="60">
        <v>28</v>
      </c>
      <c r="L23" s="60">
        <v>0</v>
      </c>
      <c r="M23" s="60">
        <v>0</v>
      </c>
      <c r="N23" s="62">
        <f t="shared" si="2"/>
        <v>28</v>
      </c>
      <c r="O23" s="326">
        <v>177</v>
      </c>
      <c r="P23" s="60"/>
      <c r="Q23" s="60"/>
      <c r="R23" s="62">
        <f t="shared" si="3"/>
        <v>177</v>
      </c>
      <c r="S23" s="63">
        <f t="shared" si="4"/>
        <v>574</v>
      </c>
    </row>
    <row r="24" spans="1:19" ht="16.5">
      <c r="A24" s="14"/>
      <c r="B24" s="17" t="s">
        <v>39</v>
      </c>
      <c r="C24" s="338">
        <v>0</v>
      </c>
      <c r="D24" s="342">
        <v>19</v>
      </c>
      <c r="E24" s="60">
        <v>4</v>
      </c>
      <c r="F24" s="61">
        <f t="shared" si="0"/>
        <v>23</v>
      </c>
      <c r="G24" s="60">
        <v>22</v>
      </c>
      <c r="H24" s="60">
        <v>0</v>
      </c>
      <c r="I24" s="326">
        <v>28</v>
      </c>
      <c r="J24" s="62">
        <f t="shared" si="1"/>
        <v>50</v>
      </c>
      <c r="K24" s="60">
        <v>27</v>
      </c>
      <c r="L24" s="60">
        <v>30</v>
      </c>
      <c r="M24" s="60">
        <v>29</v>
      </c>
      <c r="N24" s="62">
        <f t="shared" si="2"/>
        <v>86</v>
      </c>
      <c r="O24" s="326">
        <v>5</v>
      </c>
      <c r="P24" s="60"/>
      <c r="Q24" s="60"/>
      <c r="R24" s="62">
        <f t="shared" si="3"/>
        <v>5</v>
      </c>
      <c r="S24" s="63">
        <f t="shared" si="4"/>
        <v>164</v>
      </c>
    </row>
    <row r="25" spans="1:19" ht="16.5">
      <c r="A25" s="14"/>
      <c r="B25" s="17" t="s">
        <v>40</v>
      </c>
      <c r="C25" s="338">
        <v>13</v>
      </c>
      <c r="D25" s="342">
        <v>7</v>
      </c>
      <c r="E25" s="60">
        <v>0</v>
      </c>
      <c r="F25" s="61">
        <f t="shared" si="0"/>
        <v>20</v>
      </c>
      <c r="G25" s="60">
        <v>0</v>
      </c>
      <c r="H25" s="60">
        <v>0</v>
      </c>
      <c r="I25" s="326">
        <v>8</v>
      </c>
      <c r="J25" s="62">
        <f t="shared" si="1"/>
        <v>8</v>
      </c>
      <c r="K25" s="60">
        <v>10</v>
      </c>
      <c r="L25" s="60">
        <v>0</v>
      </c>
      <c r="M25" s="60">
        <v>14</v>
      </c>
      <c r="N25" s="62">
        <f t="shared" si="2"/>
        <v>24</v>
      </c>
      <c r="O25" s="326">
        <v>20</v>
      </c>
      <c r="P25" s="60"/>
      <c r="Q25" s="60"/>
      <c r="R25" s="62">
        <f t="shared" si="3"/>
        <v>20</v>
      </c>
      <c r="S25" s="63">
        <f t="shared" si="4"/>
        <v>72</v>
      </c>
    </row>
    <row r="26" spans="1:19" ht="16.5">
      <c r="A26" s="14"/>
      <c r="B26" s="17" t="s">
        <v>42</v>
      </c>
      <c r="C26" s="338">
        <v>15</v>
      </c>
      <c r="D26" s="342">
        <v>105</v>
      </c>
      <c r="E26" s="60">
        <v>115</v>
      </c>
      <c r="F26" s="61">
        <f t="shared" si="0"/>
        <v>235</v>
      </c>
      <c r="G26" s="60">
        <v>0</v>
      </c>
      <c r="H26" s="60">
        <v>41</v>
      </c>
      <c r="I26" s="326">
        <v>50</v>
      </c>
      <c r="J26" s="62">
        <f t="shared" si="1"/>
        <v>91</v>
      </c>
      <c r="K26" s="60">
        <v>63</v>
      </c>
      <c r="L26" s="60">
        <v>78</v>
      </c>
      <c r="M26" s="60">
        <v>137</v>
      </c>
      <c r="N26" s="62">
        <f t="shared" si="2"/>
        <v>278</v>
      </c>
      <c r="O26" s="326">
        <v>47</v>
      </c>
      <c r="P26" s="60"/>
      <c r="Q26" s="60"/>
      <c r="R26" s="62">
        <f t="shared" si="3"/>
        <v>47</v>
      </c>
      <c r="S26" s="63">
        <f t="shared" si="4"/>
        <v>651</v>
      </c>
    </row>
    <row r="27" spans="1:19" ht="16.5">
      <c r="A27" s="14"/>
      <c r="B27" s="17" t="s">
        <v>44</v>
      </c>
      <c r="C27" s="338">
        <v>0</v>
      </c>
      <c r="D27" s="342">
        <v>68</v>
      </c>
      <c r="E27" s="60">
        <v>0</v>
      </c>
      <c r="F27" s="61">
        <f t="shared" si="0"/>
        <v>68</v>
      </c>
      <c r="G27" s="60">
        <v>0</v>
      </c>
      <c r="H27" s="60">
        <v>30</v>
      </c>
      <c r="I27" s="326">
        <v>0</v>
      </c>
      <c r="J27" s="62">
        <f t="shared" si="1"/>
        <v>30</v>
      </c>
      <c r="K27" s="60">
        <v>55</v>
      </c>
      <c r="L27" s="60">
        <v>23</v>
      </c>
      <c r="M27" s="60">
        <v>0</v>
      </c>
      <c r="N27" s="62">
        <f t="shared" si="2"/>
        <v>78</v>
      </c>
      <c r="O27" s="326">
        <v>0</v>
      </c>
      <c r="P27" s="60"/>
      <c r="Q27" s="60"/>
      <c r="R27" s="62">
        <f t="shared" si="3"/>
        <v>0</v>
      </c>
      <c r="S27" s="63">
        <f t="shared" si="4"/>
        <v>176</v>
      </c>
    </row>
    <row r="28" spans="1:19" ht="16.5">
      <c r="A28" s="14"/>
      <c r="B28" s="17" t="s">
        <v>46</v>
      </c>
      <c r="C28" s="338">
        <v>0</v>
      </c>
      <c r="D28" s="342">
        <v>3</v>
      </c>
      <c r="E28" s="60">
        <v>8</v>
      </c>
      <c r="F28" s="61">
        <f t="shared" si="0"/>
        <v>11</v>
      </c>
      <c r="G28" s="60">
        <v>14</v>
      </c>
      <c r="H28" s="60">
        <v>0</v>
      </c>
      <c r="I28" s="326">
        <v>1</v>
      </c>
      <c r="J28" s="62">
        <f t="shared" si="1"/>
        <v>15</v>
      </c>
      <c r="K28" s="60">
        <v>6</v>
      </c>
      <c r="L28" s="60">
        <v>32</v>
      </c>
      <c r="M28" s="60">
        <v>31</v>
      </c>
      <c r="N28" s="62">
        <f t="shared" si="2"/>
        <v>69</v>
      </c>
      <c r="O28" s="326">
        <v>44</v>
      </c>
      <c r="P28" s="60"/>
      <c r="Q28" s="60"/>
      <c r="R28" s="62">
        <f t="shared" si="3"/>
        <v>44</v>
      </c>
      <c r="S28" s="63">
        <f t="shared" si="4"/>
        <v>139</v>
      </c>
    </row>
    <row r="29" spans="1:19" ht="16.5">
      <c r="A29" s="14"/>
      <c r="B29" s="17" t="s">
        <v>47</v>
      </c>
      <c r="C29" s="338">
        <v>0</v>
      </c>
      <c r="D29" s="343">
        <v>177</v>
      </c>
      <c r="E29" s="60">
        <v>29</v>
      </c>
      <c r="F29" s="61">
        <f t="shared" si="0"/>
        <v>206</v>
      </c>
      <c r="G29" s="60">
        <v>3</v>
      </c>
      <c r="H29" s="60">
        <v>0</v>
      </c>
      <c r="I29" s="326">
        <v>0</v>
      </c>
      <c r="J29" s="62">
        <f t="shared" si="1"/>
        <v>3</v>
      </c>
      <c r="K29" s="60">
        <v>1234</v>
      </c>
      <c r="L29" s="60">
        <v>0</v>
      </c>
      <c r="M29" s="60">
        <v>190</v>
      </c>
      <c r="N29" s="62">
        <f t="shared" si="2"/>
        <v>1424</v>
      </c>
      <c r="O29" s="326">
        <v>0</v>
      </c>
      <c r="P29" s="60"/>
      <c r="Q29" s="60"/>
      <c r="R29" s="62">
        <f t="shared" si="3"/>
        <v>0</v>
      </c>
      <c r="S29" s="63">
        <f t="shared" si="4"/>
        <v>1633</v>
      </c>
    </row>
    <row r="30" spans="1:19" ht="16.5">
      <c r="A30" s="14"/>
      <c r="B30" s="17" t="s">
        <v>48</v>
      </c>
      <c r="C30" s="338">
        <v>100</v>
      </c>
      <c r="D30" s="343">
        <v>96</v>
      </c>
      <c r="E30" s="60">
        <v>101</v>
      </c>
      <c r="F30" s="61">
        <f t="shared" si="0"/>
        <v>297</v>
      </c>
      <c r="G30" s="60">
        <v>23</v>
      </c>
      <c r="H30" s="60">
        <v>93</v>
      </c>
      <c r="I30" s="326">
        <v>142</v>
      </c>
      <c r="J30" s="62">
        <f t="shared" si="1"/>
        <v>258</v>
      </c>
      <c r="K30" s="60">
        <v>104</v>
      </c>
      <c r="L30" s="60">
        <v>96</v>
      </c>
      <c r="M30" s="60">
        <v>236</v>
      </c>
      <c r="N30" s="62">
        <f t="shared" si="2"/>
        <v>436</v>
      </c>
      <c r="O30" s="326">
        <v>178</v>
      </c>
      <c r="P30" s="60"/>
      <c r="Q30" s="60"/>
      <c r="R30" s="62">
        <f t="shared" si="3"/>
        <v>178</v>
      </c>
      <c r="S30" s="63">
        <f t="shared" si="4"/>
        <v>1169</v>
      </c>
    </row>
    <row r="31" spans="1:19" ht="16.5">
      <c r="A31" s="14"/>
      <c r="B31" s="17" t="s">
        <v>49</v>
      </c>
      <c r="C31" s="338">
        <v>12</v>
      </c>
      <c r="D31" s="343">
        <v>172</v>
      </c>
      <c r="E31" s="60">
        <v>120</v>
      </c>
      <c r="F31" s="61">
        <f t="shared" si="0"/>
        <v>304</v>
      </c>
      <c r="G31" s="60">
        <v>0</v>
      </c>
      <c r="H31" s="60">
        <v>0</v>
      </c>
      <c r="I31" s="326">
        <v>114</v>
      </c>
      <c r="J31" s="62">
        <f t="shared" si="1"/>
        <v>114</v>
      </c>
      <c r="K31" s="60">
        <v>94</v>
      </c>
      <c r="L31" s="60">
        <v>95</v>
      </c>
      <c r="M31" s="60">
        <v>87</v>
      </c>
      <c r="N31" s="62">
        <f t="shared" si="2"/>
        <v>276</v>
      </c>
      <c r="O31" s="326">
        <v>95</v>
      </c>
      <c r="P31" s="60"/>
      <c r="Q31" s="60"/>
      <c r="R31" s="62">
        <f t="shared" si="3"/>
        <v>95</v>
      </c>
      <c r="S31" s="63">
        <f t="shared" si="4"/>
        <v>789</v>
      </c>
    </row>
    <row r="32" spans="1:19" ht="16.5">
      <c r="A32" s="14"/>
      <c r="B32" s="17" t="s">
        <v>50</v>
      </c>
      <c r="C32" s="338">
        <v>68</v>
      </c>
      <c r="D32" s="343">
        <v>149</v>
      </c>
      <c r="E32" s="60">
        <v>136</v>
      </c>
      <c r="F32" s="61">
        <f t="shared" si="0"/>
        <v>353</v>
      </c>
      <c r="G32" s="60">
        <v>0</v>
      </c>
      <c r="H32" s="60">
        <v>20</v>
      </c>
      <c r="I32" s="326">
        <v>132</v>
      </c>
      <c r="J32" s="62">
        <f t="shared" si="1"/>
        <v>152</v>
      </c>
      <c r="K32" s="60">
        <v>98</v>
      </c>
      <c r="L32" s="60">
        <v>98</v>
      </c>
      <c r="M32" s="60">
        <v>127</v>
      </c>
      <c r="N32" s="62">
        <f t="shared" si="2"/>
        <v>323</v>
      </c>
      <c r="O32" s="326">
        <v>126</v>
      </c>
      <c r="P32" s="60"/>
      <c r="Q32" s="60"/>
      <c r="R32" s="62">
        <f t="shared" si="3"/>
        <v>126</v>
      </c>
      <c r="S32" s="63">
        <f t="shared" si="4"/>
        <v>954</v>
      </c>
    </row>
    <row r="33" spans="1:19" ht="16.5">
      <c r="A33" s="14"/>
      <c r="B33" s="18" t="s">
        <v>52</v>
      </c>
      <c r="C33" s="338">
        <v>155</v>
      </c>
      <c r="D33" s="343">
        <v>90</v>
      </c>
      <c r="E33" s="60">
        <v>73</v>
      </c>
      <c r="F33" s="61">
        <f t="shared" si="0"/>
        <v>318</v>
      </c>
      <c r="G33" s="60">
        <v>0</v>
      </c>
      <c r="H33" s="60">
        <v>0</v>
      </c>
      <c r="I33" s="326">
        <v>31</v>
      </c>
      <c r="J33" s="62">
        <f t="shared" si="1"/>
        <v>31</v>
      </c>
      <c r="K33" s="60">
        <v>147</v>
      </c>
      <c r="L33" s="60">
        <v>117</v>
      </c>
      <c r="M33" s="60">
        <v>109</v>
      </c>
      <c r="N33" s="62">
        <f t="shared" si="2"/>
        <v>373</v>
      </c>
      <c r="O33" s="326">
        <v>93</v>
      </c>
      <c r="P33" s="60"/>
      <c r="Q33" s="60"/>
      <c r="R33" s="62">
        <f t="shared" si="3"/>
        <v>93</v>
      </c>
      <c r="S33" s="63">
        <f t="shared" si="4"/>
        <v>815</v>
      </c>
    </row>
    <row r="34" spans="1:19" ht="16.5">
      <c r="A34" s="14"/>
      <c r="B34" s="17" t="s">
        <v>53</v>
      </c>
      <c r="C34" s="338">
        <v>42</v>
      </c>
      <c r="D34" s="343">
        <v>27</v>
      </c>
      <c r="E34" s="60">
        <v>29</v>
      </c>
      <c r="F34" s="61">
        <f t="shared" si="0"/>
        <v>98</v>
      </c>
      <c r="G34" s="60">
        <v>21</v>
      </c>
      <c r="H34" s="60">
        <v>0</v>
      </c>
      <c r="I34" s="326">
        <v>18</v>
      </c>
      <c r="J34" s="62">
        <f t="shared" si="1"/>
        <v>39</v>
      </c>
      <c r="K34" s="60">
        <v>11</v>
      </c>
      <c r="L34" s="60">
        <v>18</v>
      </c>
      <c r="M34" s="60">
        <v>1902</v>
      </c>
      <c r="N34" s="62">
        <f t="shared" si="2"/>
        <v>1931</v>
      </c>
      <c r="O34" s="326">
        <v>66</v>
      </c>
      <c r="P34" s="60"/>
      <c r="Q34" s="60"/>
      <c r="R34" s="62">
        <f t="shared" si="3"/>
        <v>66</v>
      </c>
      <c r="S34" s="63">
        <f t="shared" si="4"/>
        <v>2134</v>
      </c>
    </row>
    <row r="35" spans="1:19" ht="16.5">
      <c r="A35" s="14"/>
      <c r="B35" s="17" t="s">
        <v>54</v>
      </c>
      <c r="C35" s="338">
        <v>28</v>
      </c>
      <c r="D35" s="343">
        <v>7</v>
      </c>
      <c r="E35" s="60">
        <v>11</v>
      </c>
      <c r="F35" s="61">
        <f t="shared" si="0"/>
        <v>46</v>
      </c>
      <c r="G35" s="60">
        <v>0</v>
      </c>
      <c r="H35" s="60">
        <v>0</v>
      </c>
      <c r="I35" s="326">
        <v>11</v>
      </c>
      <c r="J35" s="62">
        <f t="shared" si="1"/>
        <v>11</v>
      </c>
      <c r="K35" s="60">
        <v>11</v>
      </c>
      <c r="L35" s="60">
        <v>15</v>
      </c>
      <c r="M35" s="60">
        <v>12</v>
      </c>
      <c r="N35" s="62">
        <f t="shared" si="2"/>
        <v>38</v>
      </c>
      <c r="O35" s="326">
        <v>0</v>
      </c>
      <c r="P35" s="60"/>
      <c r="Q35" s="60"/>
      <c r="R35" s="62">
        <f t="shared" si="3"/>
        <v>0</v>
      </c>
      <c r="S35" s="63">
        <f t="shared" si="4"/>
        <v>95</v>
      </c>
    </row>
    <row r="36" spans="1:19" ht="16.5">
      <c r="A36" s="14"/>
      <c r="B36" s="17" t="s">
        <v>55</v>
      </c>
      <c r="C36" s="338">
        <v>24</v>
      </c>
      <c r="D36" s="343">
        <v>36</v>
      </c>
      <c r="E36" s="60">
        <v>6</v>
      </c>
      <c r="F36" s="61">
        <f t="shared" si="0"/>
        <v>66</v>
      </c>
      <c r="G36" s="60">
        <v>474</v>
      </c>
      <c r="H36" s="60">
        <v>0</v>
      </c>
      <c r="I36" s="326">
        <v>39</v>
      </c>
      <c r="J36" s="62">
        <f t="shared" si="1"/>
        <v>513</v>
      </c>
      <c r="K36" s="60">
        <v>82</v>
      </c>
      <c r="L36" s="60">
        <v>32</v>
      </c>
      <c r="M36" s="60">
        <v>3</v>
      </c>
      <c r="N36" s="62">
        <f t="shared" si="2"/>
        <v>117</v>
      </c>
      <c r="O36" s="326">
        <v>33</v>
      </c>
      <c r="P36" s="60"/>
      <c r="Q36" s="60"/>
      <c r="R36" s="62">
        <f t="shared" si="3"/>
        <v>33</v>
      </c>
      <c r="S36" s="63">
        <f t="shared" si="4"/>
        <v>729</v>
      </c>
    </row>
    <row r="37" spans="1:19" ht="16.5">
      <c r="A37" s="14"/>
      <c r="B37" s="17" t="s">
        <v>56</v>
      </c>
      <c r="C37" s="338">
        <v>0</v>
      </c>
      <c r="D37" s="343">
        <v>263</v>
      </c>
      <c r="E37" s="60">
        <v>177</v>
      </c>
      <c r="F37" s="61">
        <f t="shared" si="0"/>
        <v>440</v>
      </c>
      <c r="G37" s="60">
        <v>0</v>
      </c>
      <c r="H37" s="60">
        <v>0</v>
      </c>
      <c r="I37" s="326">
        <v>0</v>
      </c>
      <c r="J37" s="62">
        <f t="shared" si="1"/>
        <v>0</v>
      </c>
      <c r="K37" s="60">
        <v>0</v>
      </c>
      <c r="L37" s="60">
        <v>902</v>
      </c>
      <c r="M37" s="60">
        <v>606</v>
      </c>
      <c r="N37" s="62">
        <f t="shared" si="2"/>
        <v>1508</v>
      </c>
      <c r="O37" s="326">
        <v>0</v>
      </c>
      <c r="P37" s="60"/>
      <c r="Q37" s="60"/>
      <c r="R37" s="62">
        <f t="shared" si="3"/>
        <v>0</v>
      </c>
      <c r="S37" s="63">
        <f t="shared" si="4"/>
        <v>1948</v>
      </c>
    </row>
    <row r="38" spans="1:19" ht="16.5">
      <c r="A38" s="14"/>
      <c r="B38" s="17" t="s">
        <v>57</v>
      </c>
      <c r="C38" s="338">
        <v>0</v>
      </c>
      <c r="D38" s="343">
        <v>0</v>
      </c>
      <c r="E38" s="60">
        <v>0</v>
      </c>
      <c r="F38" s="61">
        <f t="shared" si="0"/>
        <v>0</v>
      </c>
      <c r="G38" s="60">
        <v>0</v>
      </c>
      <c r="H38" s="60">
        <v>0</v>
      </c>
      <c r="I38" s="326">
        <v>191</v>
      </c>
      <c r="J38" s="62">
        <f t="shared" si="1"/>
        <v>191</v>
      </c>
      <c r="K38" s="60">
        <v>0</v>
      </c>
      <c r="L38" s="60">
        <v>0</v>
      </c>
      <c r="M38" s="60">
        <v>0</v>
      </c>
      <c r="N38" s="62">
        <f t="shared" si="2"/>
        <v>0</v>
      </c>
      <c r="O38" s="326">
        <v>0</v>
      </c>
      <c r="P38" s="60"/>
      <c r="Q38" s="60"/>
      <c r="R38" s="62">
        <f t="shared" si="3"/>
        <v>0</v>
      </c>
      <c r="S38" s="63">
        <f t="shared" si="4"/>
        <v>191</v>
      </c>
    </row>
    <row r="39" spans="2:19" ht="17.25" thickBot="1">
      <c r="B39" s="18" t="s">
        <v>58</v>
      </c>
      <c r="C39" s="338">
        <v>93</v>
      </c>
      <c r="D39" s="344">
        <v>0</v>
      </c>
      <c r="E39" s="60">
        <v>0</v>
      </c>
      <c r="F39" s="61">
        <f t="shared" si="0"/>
        <v>93</v>
      </c>
      <c r="G39" s="60">
        <v>0</v>
      </c>
      <c r="H39" s="60">
        <v>0</v>
      </c>
      <c r="I39" s="326">
        <v>221</v>
      </c>
      <c r="J39" s="62">
        <f t="shared" si="1"/>
        <v>221</v>
      </c>
      <c r="K39" s="60">
        <v>114</v>
      </c>
      <c r="L39" s="60">
        <v>0</v>
      </c>
      <c r="M39" s="60">
        <v>537</v>
      </c>
      <c r="N39" s="62">
        <f t="shared" si="2"/>
        <v>651</v>
      </c>
      <c r="O39" s="326">
        <v>0</v>
      </c>
      <c r="P39" s="60"/>
      <c r="Q39" s="60"/>
      <c r="R39" s="62">
        <f t="shared" si="3"/>
        <v>0</v>
      </c>
      <c r="S39" s="63">
        <f t="shared" si="4"/>
        <v>965</v>
      </c>
    </row>
    <row r="40" spans="2:19" ht="18" thickBot="1" thickTop="1">
      <c r="B40" s="274" t="s">
        <v>51</v>
      </c>
      <c r="C40" s="339">
        <v>1038</v>
      </c>
      <c r="D40" s="339">
        <v>2123</v>
      </c>
      <c r="E40" s="105"/>
      <c r="F40" s="106">
        <f>SUM(F3:F39)</f>
        <v>4724</v>
      </c>
      <c r="G40" s="107">
        <v>765</v>
      </c>
      <c r="H40" s="108">
        <v>2519</v>
      </c>
      <c r="I40" s="203">
        <v>1633</v>
      </c>
      <c r="J40" s="110">
        <f>SUM(J3:J39)</f>
        <v>4917</v>
      </c>
      <c r="K40" s="111">
        <v>3019</v>
      </c>
      <c r="L40" s="112">
        <v>2123</v>
      </c>
      <c r="M40" s="109">
        <v>10105</v>
      </c>
      <c r="N40" s="109">
        <f>SUM(N3:N39)</f>
        <v>15247</v>
      </c>
      <c r="O40" s="203">
        <v>1942</v>
      </c>
      <c r="P40" s="112"/>
      <c r="Q40" s="109"/>
      <c r="R40" s="109">
        <f>SUM(R3:R39)</f>
        <v>1942</v>
      </c>
      <c r="S40" s="113">
        <f t="shared" si="4"/>
        <v>26830</v>
      </c>
    </row>
    <row r="41" spans="2:8" ht="13.5">
      <c r="B41" s="13" t="s">
        <v>107</v>
      </c>
      <c r="C41" s="47"/>
      <c r="D41" s="47"/>
      <c r="E41" s="47"/>
      <c r="F41" s="47"/>
      <c r="G41" s="47"/>
      <c r="H41" s="47"/>
    </row>
    <row r="42" spans="2:16" ht="19.5">
      <c r="B42" s="2" t="s">
        <v>110</v>
      </c>
      <c r="P42" s="114"/>
    </row>
    <row r="43" ht="13.5" thickBot="1"/>
    <row r="44" spans="2:19" ht="14.25" thickBot="1">
      <c r="B44" s="19"/>
      <c r="C44" s="20" t="s">
        <v>78</v>
      </c>
      <c r="D44" s="21" t="s">
        <v>79</v>
      </c>
      <c r="E44" s="20" t="s">
        <v>80</v>
      </c>
      <c r="F44" s="22" t="s">
        <v>96</v>
      </c>
      <c r="G44" s="23" t="s">
        <v>81</v>
      </c>
      <c r="H44" s="21" t="s">
        <v>82</v>
      </c>
      <c r="I44" s="20" t="s">
        <v>83</v>
      </c>
      <c r="J44" s="22" t="s">
        <v>97</v>
      </c>
      <c r="K44" s="23" t="s">
        <v>84</v>
      </c>
      <c r="L44" s="21" t="s">
        <v>85</v>
      </c>
      <c r="M44" s="20" t="s">
        <v>86</v>
      </c>
      <c r="N44" s="22" t="s">
        <v>98</v>
      </c>
      <c r="O44" s="23" t="s">
        <v>87</v>
      </c>
      <c r="P44" s="21" t="s">
        <v>88</v>
      </c>
      <c r="Q44" s="20" t="s">
        <v>89</v>
      </c>
      <c r="R44" s="24" t="s">
        <v>99</v>
      </c>
      <c r="S44" s="25" t="s">
        <v>90</v>
      </c>
    </row>
    <row r="45" spans="2:21" ht="17.25" thickBot="1" thickTop="1">
      <c r="B45" s="17" t="s">
        <v>5</v>
      </c>
      <c r="C45" s="340">
        <v>0</v>
      </c>
      <c r="D45" s="340">
        <v>4800</v>
      </c>
      <c r="E45" s="26">
        <v>3700</v>
      </c>
      <c r="F45" s="27">
        <f aca="true" t="shared" si="5" ref="F45:F81">C45+D45+E45</f>
        <v>8500</v>
      </c>
      <c r="G45" s="26">
        <v>0</v>
      </c>
      <c r="H45" s="26">
        <v>0</v>
      </c>
      <c r="I45" s="26">
        <v>8250</v>
      </c>
      <c r="J45" s="27">
        <f>G45+H45+I45</f>
        <v>8250</v>
      </c>
      <c r="K45" s="26">
        <v>6570</v>
      </c>
      <c r="L45" s="26">
        <v>5300</v>
      </c>
      <c r="M45" s="26">
        <v>8350</v>
      </c>
      <c r="N45" s="27">
        <f>K45+L45+M45</f>
        <v>20220</v>
      </c>
      <c r="O45" s="26">
        <v>300</v>
      </c>
      <c r="P45" s="26"/>
      <c r="Q45" s="26"/>
      <c r="R45" s="28">
        <f>O45+P45+Q45</f>
        <v>300</v>
      </c>
      <c r="S45" s="29">
        <f>F45+J45+N45+R45</f>
        <v>37270</v>
      </c>
      <c r="U45" s="332"/>
    </row>
    <row r="46" spans="2:21" ht="17.25" thickBot="1" thickTop="1">
      <c r="B46" s="17" t="s">
        <v>7</v>
      </c>
      <c r="C46" s="340">
        <v>4590</v>
      </c>
      <c r="D46" s="340">
        <v>21300</v>
      </c>
      <c r="E46" s="30">
        <v>25880</v>
      </c>
      <c r="F46" s="27">
        <f t="shared" si="5"/>
        <v>51770</v>
      </c>
      <c r="G46" s="30">
        <v>0</v>
      </c>
      <c r="H46" s="30">
        <v>7200</v>
      </c>
      <c r="I46" s="30">
        <v>7070</v>
      </c>
      <c r="J46" s="27">
        <f aca="true" t="shared" si="6" ref="J46:J81">G46+H46+I46</f>
        <v>14270</v>
      </c>
      <c r="K46" s="30">
        <v>6290</v>
      </c>
      <c r="L46" s="30">
        <v>2710</v>
      </c>
      <c r="M46" s="30">
        <v>2750</v>
      </c>
      <c r="N46" s="27">
        <f aca="true" t="shared" si="7" ref="N46:N81">K46+L46+M46</f>
        <v>11750</v>
      </c>
      <c r="O46" s="30">
        <v>18760</v>
      </c>
      <c r="P46" s="30"/>
      <c r="Q46" s="30"/>
      <c r="R46" s="28">
        <f aca="true" t="shared" si="8" ref="R46:R81">O46+P46+Q46</f>
        <v>18760</v>
      </c>
      <c r="S46" s="29">
        <f aca="true" t="shared" si="9" ref="S46:S80">F46+J46+N46+R46</f>
        <v>96550</v>
      </c>
      <c r="U46" s="332"/>
    </row>
    <row r="47" spans="2:21" ht="17.25" thickBot="1" thickTop="1">
      <c r="B47" s="17" t="s">
        <v>9</v>
      </c>
      <c r="C47" s="340">
        <v>0</v>
      </c>
      <c r="D47" s="340">
        <v>0</v>
      </c>
      <c r="E47" s="30">
        <v>0</v>
      </c>
      <c r="F47" s="27">
        <f t="shared" si="5"/>
        <v>0</v>
      </c>
      <c r="G47" s="30">
        <v>0</v>
      </c>
      <c r="H47" s="30">
        <v>0</v>
      </c>
      <c r="I47" s="30">
        <v>0</v>
      </c>
      <c r="J47" s="27">
        <f t="shared" si="6"/>
        <v>0</v>
      </c>
      <c r="K47" s="30">
        <v>0</v>
      </c>
      <c r="L47" s="30">
        <v>0</v>
      </c>
      <c r="M47" s="30">
        <v>404247</v>
      </c>
      <c r="N47" s="27">
        <f t="shared" si="7"/>
        <v>404247</v>
      </c>
      <c r="O47" s="30">
        <v>0</v>
      </c>
      <c r="P47" s="30"/>
      <c r="Q47" s="30"/>
      <c r="R47" s="28">
        <f t="shared" si="8"/>
        <v>0</v>
      </c>
      <c r="S47" s="29">
        <f t="shared" si="9"/>
        <v>404247</v>
      </c>
      <c r="U47" s="332"/>
    </row>
    <row r="48" spans="2:21" ht="17.25" thickBot="1" thickTop="1">
      <c r="B48" s="17" t="s">
        <v>11</v>
      </c>
      <c r="C48" s="340">
        <v>16000</v>
      </c>
      <c r="D48" s="340">
        <v>0</v>
      </c>
      <c r="E48" s="30">
        <v>6200</v>
      </c>
      <c r="F48" s="27">
        <f t="shared" si="5"/>
        <v>22200</v>
      </c>
      <c r="G48" s="30">
        <v>0</v>
      </c>
      <c r="H48" s="30">
        <v>0</v>
      </c>
      <c r="I48" s="30">
        <v>14150</v>
      </c>
      <c r="J48" s="27">
        <f t="shared" si="6"/>
        <v>14150</v>
      </c>
      <c r="K48" s="30">
        <v>5250</v>
      </c>
      <c r="L48" s="30">
        <v>15100</v>
      </c>
      <c r="M48" s="30">
        <v>5500</v>
      </c>
      <c r="N48" s="27">
        <f t="shared" si="7"/>
        <v>25850</v>
      </c>
      <c r="O48" s="30">
        <v>8120</v>
      </c>
      <c r="P48" s="30"/>
      <c r="Q48" s="30"/>
      <c r="R48" s="28">
        <f t="shared" si="8"/>
        <v>8120</v>
      </c>
      <c r="S48" s="29">
        <f t="shared" si="9"/>
        <v>70320</v>
      </c>
      <c r="U48" s="332"/>
    </row>
    <row r="49" spans="2:21" ht="17.25" thickBot="1" thickTop="1">
      <c r="B49" s="17" t="s">
        <v>13</v>
      </c>
      <c r="C49" s="340">
        <v>1950</v>
      </c>
      <c r="D49" s="340">
        <v>950</v>
      </c>
      <c r="E49" s="30">
        <v>1950</v>
      </c>
      <c r="F49" s="27">
        <f t="shared" si="5"/>
        <v>4850</v>
      </c>
      <c r="G49" s="30">
        <v>0</v>
      </c>
      <c r="H49" s="30">
        <v>0</v>
      </c>
      <c r="I49" s="30">
        <v>2500</v>
      </c>
      <c r="J49" s="27">
        <f t="shared" si="6"/>
        <v>2500</v>
      </c>
      <c r="K49" s="30">
        <v>900</v>
      </c>
      <c r="L49" s="30">
        <v>2500</v>
      </c>
      <c r="M49" s="30">
        <v>1450</v>
      </c>
      <c r="N49" s="27">
        <f t="shared" si="7"/>
        <v>4850</v>
      </c>
      <c r="O49" s="30">
        <v>1850</v>
      </c>
      <c r="P49" s="30"/>
      <c r="Q49" s="30"/>
      <c r="R49" s="28">
        <f t="shared" si="8"/>
        <v>1850</v>
      </c>
      <c r="S49" s="29">
        <f t="shared" si="9"/>
        <v>14050</v>
      </c>
      <c r="U49" s="332"/>
    </row>
    <row r="50" spans="2:21" ht="17.25" thickBot="1" thickTop="1">
      <c r="B50" s="17" t="s">
        <v>15</v>
      </c>
      <c r="C50" s="340">
        <v>0</v>
      </c>
      <c r="D50" s="340">
        <v>0</v>
      </c>
      <c r="E50" s="30">
        <v>0</v>
      </c>
      <c r="F50" s="27">
        <f t="shared" si="5"/>
        <v>0</v>
      </c>
      <c r="G50" s="30">
        <v>0</v>
      </c>
      <c r="H50" s="30">
        <v>0</v>
      </c>
      <c r="I50" s="30">
        <v>0</v>
      </c>
      <c r="J50" s="27">
        <f t="shared" si="6"/>
        <v>0</v>
      </c>
      <c r="K50" s="30">
        <v>0</v>
      </c>
      <c r="L50" s="30">
        <v>0</v>
      </c>
      <c r="M50" s="30">
        <v>0</v>
      </c>
      <c r="N50" s="27">
        <f t="shared" si="7"/>
        <v>0</v>
      </c>
      <c r="O50" s="30">
        <v>0</v>
      </c>
      <c r="P50" s="30"/>
      <c r="Q50" s="30"/>
      <c r="R50" s="28">
        <f t="shared" si="8"/>
        <v>0</v>
      </c>
      <c r="S50" s="29">
        <f t="shared" si="9"/>
        <v>0</v>
      </c>
      <c r="U50" s="332"/>
    </row>
    <row r="51" spans="2:21" ht="17.25" thickBot="1" thickTop="1">
      <c r="B51" s="17" t="s">
        <v>16</v>
      </c>
      <c r="C51" s="340">
        <v>0</v>
      </c>
      <c r="D51" s="340">
        <v>0</v>
      </c>
      <c r="E51" s="30">
        <v>0</v>
      </c>
      <c r="F51" s="27">
        <f t="shared" si="5"/>
        <v>0</v>
      </c>
      <c r="G51" s="30">
        <v>0</v>
      </c>
      <c r="H51" s="30">
        <v>0</v>
      </c>
      <c r="I51" s="30">
        <v>0</v>
      </c>
      <c r="J51" s="27">
        <f t="shared" si="6"/>
        <v>0</v>
      </c>
      <c r="K51" s="30">
        <v>0</v>
      </c>
      <c r="L51" s="30">
        <v>0</v>
      </c>
      <c r="M51" s="30">
        <v>0</v>
      </c>
      <c r="N51" s="27">
        <f t="shared" si="7"/>
        <v>0</v>
      </c>
      <c r="O51" s="30">
        <v>0</v>
      </c>
      <c r="P51" s="30"/>
      <c r="Q51" s="30"/>
      <c r="R51" s="28">
        <f t="shared" si="8"/>
        <v>0</v>
      </c>
      <c r="S51" s="29">
        <f t="shared" si="9"/>
        <v>0</v>
      </c>
      <c r="U51" s="332"/>
    </row>
    <row r="52" spans="2:21" ht="17.25" thickBot="1" thickTop="1">
      <c r="B52" s="17" t="s">
        <v>18</v>
      </c>
      <c r="C52" s="340">
        <v>11850</v>
      </c>
      <c r="D52" s="340">
        <v>2910</v>
      </c>
      <c r="E52" s="30">
        <v>2910</v>
      </c>
      <c r="F52" s="27">
        <f t="shared" si="5"/>
        <v>17670</v>
      </c>
      <c r="G52" s="30">
        <v>0</v>
      </c>
      <c r="H52" s="30">
        <v>6770</v>
      </c>
      <c r="I52" s="30">
        <v>23700</v>
      </c>
      <c r="J52" s="27">
        <f t="shared" si="6"/>
        <v>30470</v>
      </c>
      <c r="K52" s="30">
        <v>3930</v>
      </c>
      <c r="L52" s="30">
        <v>6040</v>
      </c>
      <c r="M52" s="30">
        <v>3500</v>
      </c>
      <c r="N52" s="27">
        <f t="shared" si="7"/>
        <v>13470</v>
      </c>
      <c r="O52" s="30">
        <v>8000</v>
      </c>
      <c r="P52" s="30"/>
      <c r="Q52" s="30"/>
      <c r="R52" s="28">
        <f t="shared" si="8"/>
        <v>8000</v>
      </c>
      <c r="S52" s="29">
        <f t="shared" si="9"/>
        <v>69610</v>
      </c>
      <c r="U52" s="332"/>
    </row>
    <row r="53" spans="2:21" ht="17.25" thickBot="1" thickTop="1">
      <c r="B53" s="17" t="s">
        <v>19</v>
      </c>
      <c r="C53" s="340">
        <v>0</v>
      </c>
      <c r="D53" s="340">
        <v>0</v>
      </c>
      <c r="E53" s="30">
        <v>0</v>
      </c>
      <c r="F53" s="27">
        <f t="shared" si="5"/>
        <v>0</v>
      </c>
      <c r="G53" s="30">
        <v>0</v>
      </c>
      <c r="H53" s="30">
        <v>0</v>
      </c>
      <c r="I53" s="30">
        <v>0</v>
      </c>
      <c r="J53" s="27">
        <f t="shared" si="6"/>
        <v>0</v>
      </c>
      <c r="K53" s="30">
        <v>0</v>
      </c>
      <c r="L53" s="30">
        <v>0</v>
      </c>
      <c r="M53" s="30">
        <v>0</v>
      </c>
      <c r="N53" s="27">
        <f t="shared" si="7"/>
        <v>0</v>
      </c>
      <c r="O53" s="30">
        <v>0</v>
      </c>
      <c r="P53" s="30"/>
      <c r="Q53" s="30"/>
      <c r="R53" s="28">
        <f t="shared" si="8"/>
        <v>0</v>
      </c>
      <c r="S53" s="29">
        <f t="shared" si="9"/>
        <v>0</v>
      </c>
      <c r="U53" s="332"/>
    </row>
    <row r="54" spans="2:21" ht="17.25" thickBot="1" thickTop="1">
      <c r="B54" s="17" t="s">
        <v>21</v>
      </c>
      <c r="C54" s="340">
        <v>750</v>
      </c>
      <c r="D54" s="340">
        <v>3170</v>
      </c>
      <c r="E54" s="30">
        <v>0</v>
      </c>
      <c r="F54" s="27">
        <f t="shared" si="5"/>
        <v>3920</v>
      </c>
      <c r="G54" s="30">
        <v>0</v>
      </c>
      <c r="H54" s="30">
        <v>0</v>
      </c>
      <c r="I54" s="30">
        <v>4050</v>
      </c>
      <c r="J54" s="27">
        <f t="shared" si="6"/>
        <v>4050</v>
      </c>
      <c r="K54" s="30">
        <v>10020</v>
      </c>
      <c r="L54" s="30">
        <v>4160</v>
      </c>
      <c r="M54" s="30">
        <v>0</v>
      </c>
      <c r="N54" s="27">
        <f t="shared" si="7"/>
        <v>14180</v>
      </c>
      <c r="O54" s="30">
        <v>1350</v>
      </c>
      <c r="P54" s="30"/>
      <c r="Q54" s="30"/>
      <c r="R54" s="28">
        <f t="shared" si="8"/>
        <v>1350</v>
      </c>
      <c r="S54" s="29">
        <f t="shared" si="9"/>
        <v>23500</v>
      </c>
      <c r="U54" s="332"/>
    </row>
    <row r="55" spans="2:21" ht="17.25" thickBot="1" thickTop="1">
      <c r="B55" s="17" t="s">
        <v>22</v>
      </c>
      <c r="C55" s="340">
        <v>4270</v>
      </c>
      <c r="D55" s="340">
        <v>1000</v>
      </c>
      <c r="E55" s="30">
        <v>1400</v>
      </c>
      <c r="F55" s="27">
        <f t="shared" si="5"/>
        <v>6670</v>
      </c>
      <c r="G55" s="30">
        <v>4700</v>
      </c>
      <c r="H55" s="30">
        <v>0</v>
      </c>
      <c r="I55" s="30">
        <v>0</v>
      </c>
      <c r="J55" s="27">
        <f t="shared" si="6"/>
        <v>4700</v>
      </c>
      <c r="K55" s="30">
        <v>0</v>
      </c>
      <c r="L55" s="30">
        <v>3300</v>
      </c>
      <c r="M55" s="30">
        <v>0</v>
      </c>
      <c r="N55" s="27">
        <f t="shared" si="7"/>
        <v>3300</v>
      </c>
      <c r="O55" s="30">
        <v>5100</v>
      </c>
      <c r="P55" s="30"/>
      <c r="Q55" s="30"/>
      <c r="R55" s="28">
        <f t="shared" si="8"/>
        <v>5100</v>
      </c>
      <c r="S55" s="29">
        <f t="shared" si="9"/>
        <v>19770</v>
      </c>
      <c r="U55" s="332"/>
    </row>
    <row r="56" spans="2:21" ht="17.25" thickBot="1" thickTop="1">
      <c r="B56" s="17" t="s">
        <v>24</v>
      </c>
      <c r="C56" s="340">
        <v>4550</v>
      </c>
      <c r="D56" s="340">
        <v>1800</v>
      </c>
      <c r="E56" s="30">
        <v>8080</v>
      </c>
      <c r="F56" s="27">
        <f t="shared" si="5"/>
        <v>14430</v>
      </c>
      <c r="G56" s="30">
        <v>0</v>
      </c>
      <c r="H56" s="30">
        <v>500</v>
      </c>
      <c r="I56" s="30">
        <v>1250</v>
      </c>
      <c r="J56" s="27">
        <f t="shared" si="6"/>
        <v>1750</v>
      </c>
      <c r="K56" s="30">
        <v>11270</v>
      </c>
      <c r="L56" s="30">
        <v>1700</v>
      </c>
      <c r="M56" s="30">
        <v>2000</v>
      </c>
      <c r="N56" s="27">
        <f t="shared" si="7"/>
        <v>14970</v>
      </c>
      <c r="O56" s="30">
        <v>3650</v>
      </c>
      <c r="P56" s="30"/>
      <c r="Q56" s="30"/>
      <c r="R56" s="28">
        <f t="shared" si="8"/>
        <v>3650</v>
      </c>
      <c r="S56" s="29">
        <f t="shared" si="9"/>
        <v>34800</v>
      </c>
      <c r="U56" s="332"/>
    </row>
    <row r="57" spans="2:21" ht="17.25" thickBot="1" thickTop="1">
      <c r="B57" s="17" t="s">
        <v>25</v>
      </c>
      <c r="C57" s="340">
        <v>23970</v>
      </c>
      <c r="D57" s="340">
        <v>17380</v>
      </c>
      <c r="E57" s="30">
        <v>25360</v>
      </c>
      <c r="F57" s="27">
        <f t="shared" si="5"/>
        <v>66710</v>
      </c>
      <c r="G57" s="30">
        <v>7350</v>
      </c>
      <c r="H57" s="30">
        <v>9850</v>
      </c>
      <c r="I57" s="30">
        <v>15970</v>
      </c>
      <c r="J57" s="27">
        <f t="shared" si="6"/>
        <v>33170</v>
      </c>
      <c r="K57" s="30">
        <v>20090</v>
      </c>
      <c r="L57" s="30">
        <v>24660</v>
      </c>
      <c r="M57" s="30">
        <v>36600</v>
      </c>
      <c r="N57" s="27">
        <f t="shared" si="7"/>
        <v>81350</v>
      </c>
      <c r="O57" s="30">
        <v>0</v>
      </c>
      <c r="P57" s="30"/>
      <c r="Q57" s="30"/>
      <c r="R57" s="28">
        <f t="shared" si="8"/>
        <v>0</v>
      </c>
      <c r="S57" s="29">
        <f t="shared" si="9"/>
        <v>181230</v>
      </c>
      <c r="U57" s="332"/>
    </row>
    <row r="58" spans="2:21" ht="17.25" thickBot="1" thickTop="1">
      <c r="B58" s="17" t="s">
        <v>26</v>
      </c>
      <c r="C58" s="340">
        <v>0</v>
      </c>
      <c r="D58" s="340">
        <v>36530</v>
      </c>
      <c r="E58" s="30">
        <v>6400</v>
      </c>
      <c r="F58" s="27">
        <f t="shared" si="5"/>
        <v>42930</v>
      </c>
      <c r="G58" s="30">
        <v>0</v>
      </c>
      <c r="H58" s="30">
        <v>0</v>
      </c>
      <c r="I58" s="30">
        <v>25440</v>
      </c>
      <c r="J58" s="27">
        <f t="shared" si="6"/>
        <v>25440</v>
      </c>
      <c r="K58" s="30">
        <v>6600</v>
      </c>
      <c r="L58" s="30">
        <v>10940</v>
      </c>
      <c r="M58" s="30">
        <v>8490</v>
      </c>
      <c r="N58" s="27">
        <f t="shared" si="7"/>
        <v>26030</v>
      </c>
      <c r="O58" s="30">
        <v>12960</v>
      </c>
      <c r="P58" s="30"/>
      <c r="Q58" s="30"/>
      <c r="R58" s="28">
        <f t="shared" si="8"/>
        <v>12960</v>
      </c>
      <c r="S58" s="29">
        <f t="shared" si="9"/>
        <v>107360</v>
      </c>
      <c r="U58" s="332"/>
    </row>
    <row r="59" spans="2:21" ht="17.25" thickBot="1" thickTop="1">
      <c r="B59" s="17" t="s">
        <v>27</v>
      </c>
      <c r="C59" s="340">
        <v>15240</v>
      </c>
      <c r="D59" s="340">
        <v>20670</v>
      </c>
      <c r="E59" s="30">
        <v>43420</v>
      </c>
      <c r="F59" s="27">
        <f t="shared" si="5"/>
        <v>79330</v>
      </c>
      <c r="G59" s="30">
        <v>15030</v>
      </c>
      <c r="H59" s="30">
        <v>0</v>
      </c>
      <c r="I59" s="30">
        <v>10285</v>
      </c>
      <c r="J59" s="27">
        <f t="shared" si="6"/>
        <v>25315</v>
      </c>
      <c r="K59" s="30">
        <v>35470</v>
      </c>
      <c r="L59" s="30">
        <v>39110</v>
      </c>
      <c r="M59" s="30">
        <v>37570</v>
      </c>
      <c r="N59" s="27">
        <f t="shared" si="7"/>
        <v>112150</v>
      </c>
      <c r="O59" s="30">
        <v>31200</v>
      </c>
      <c r="P59" s="30"/>
      <c r="Q59" s="30"/>
      <c r="R59" s="28">
        <f t="shared" si="8"/>
        <v>31200</v>
      </c>
      <c r="S59" s="29">
        <f t="shared" si="9"/>
        <v>247995</v>
      </c>
      <c r="U59" s="332"/>
    </row>
    <row r="60" spans="2:21" ht="17.25" thickBot="1" thickTop="1">
      <c r="B60" s="17" t="s">
        <v>29</v>
      </c>
      <c r="C60" s="340">
        <v>0</v>
      </c>
      <c r="D60" s="340">
        <v>0</v>
      </c>
      <c r="E60" s="30">
        <v>0</v>
      </c>
      <c r="F60" s="27">
        <f t="shared" si="5"/>
        <v>0</v>
      </c>
      <c r="G60" s="30">
        <v>0</v>
      </c>
      <c r="H60" s="30">
        <v>134160</v>
      </c>
      <c r="I60" s="30">
        <v>3020</v>
      </c>
      <c r="J60" s="27">
        <f t="shared" si="6"/>
        <v>137180</v>
      </c>
      <c r="K60" s="30">
        <v>5900</v>
      </c>
      <c r="L60" s="30">
        <v>0</v>
      </c>
      <c r="M60" s="30">
        <v>22110</v>
      </c>
      <c r="N60" s="27">
        <f t="shared" si="7"/>
        <v>28010</v>
      </c>
      <c r="O60" s="30">
        <v>1800</v>
      </c>
      <c r="P60" s="30"/>
      <c r="Q60" s="30"/>
      <c r="R60" s="28">
        <f t="shared" si="8"/>
        <v>1800</v>
      </c>
      <c r="S60" s="29">
        <f t="shared" si="9"/>
        <v>166990</v>
      </c>
      <c r="U60" s="332"/>
    </row>
    <row r="61" spans="2:21" ht="17.25" thickBot="1" thickTop="1">
      <c r="B61" s="17" t="s">
        <v>31</v>
      </c>
      <c r="C61" s="340">
        <v>6920</v>
      </c>
      <c r="D61" s="340">
        <v>6650</v>
      </c>
      <c r="E61" s="30">
        <v>0</v>
      </c>
      <c r="F61" s="27">
        <f t="shared" si="5"/>
        <v>13570</v>
      </c>
      <c r="G61" s="30">
        <v>0</v>
      </c>
      <c r="H61" s="30">
        <v>0</v>
      </c>
      <c r="I61" s="30">
        <v>23790</v>
      </c>
      <c r="J61" s="27">
        <f t="shared" si="6"/>
        <v>23790</v>
      </c>
      <c r="K61" s="30">
        <v>17035</v>
      </c>
      <c r="L61" s="30">
        <v>1050</v>
      </c>
      <c r="M61" s="30">
        <v>1950</v>
      </c>
      <c r="N61" s="27">
        <f t="shared" si="7"/>
        <v>20035</v>
      </c>
      <c r="O61" s="30">
        <v>0</v>
      </c>
      <c r="P61" s="30"/>
      <c r="Q61" s="30"/>
      <c r="R61" s="28">
        <f t="shared" si="8"/>
        <v>0</v>
      </c>
      <c r="S61" s="29">
        <f t="shared" si="9"/>
        <v>57395</v>
      </c>
      <c r="U61" s="332"/>
    </row>
    <row r="62" spans="2:21" ht="17.25" thickBot="1" thickTop="1">
      <c r="B62" s="17" t="s">
        <v>32</v>
      </c>
      <c r="C62" s="340">
        <v>1210</v>
      </c>
      <c r="D62" s="340">
        <v>980</v>
      </c>
      <c r="E62" s="30">
        <v>1320</v>
      </c>
      <c r="F62" s="27">
        <f t="shared" si="5"/>
        <v>3510</v>
      </c>
      <c r="G62" s="30">
        <v>0</v>
      </c>
      <c r="H62" s="30">
        <v>0</v>
      </c>
      <c r="I62" s="30">
        <v>600</v>
      </c>
      <c r="J62" s="27">
        <f t="shared" si="6"/>
        <v>600</v>
      </c>
      <c r="K62" s="30">
        <v>3015</v>
      </c>
      <c r="L62" s="30">
        <v>2890</v>
      </c>
      <c r="M62" s="30">
        <v>3350</v>
      </c>
      <c r="N62" s="27">
        <f t="shared" si="7"/>
        <v>9255</v>
      </c>
      <c r="O62" s="30">
        <v>3990</v>
      </c>
      <c r="P62" s="30"/>
      <c r="Q62" s="30"/>
      <c r="R62" s="28">
        <f t="shared" si="8"/>
        <v>3990</v>
      </c>
      <c r="S62" s="29">
        <f t="shared" si="9"/>
        <v>17355</v>
      </c>
      <c r="U62" s="332"/>
    </row>
    <row r="63" spans="2:21" ht="17.25" thickBot="1" thickTop="1">
      <c r="B63" s="17" t="s">
        <v>33</v>
      </c>
      <c r="C63" s="340">
        <v>8600</v>
      </c>
      <c r="D63" s="340">
        <v>7540</v>
      </c>
      <c r="E63" s="30">
        <v>1830</v>
      </c>
      <c r="F63" s="27">
        <f t="shared" si="5"/>
        <v>17970</v>
      </c>
      <c r="G63" s="30">
        <v>12040</v>
      </c>
      <c r="H63" s="30">
        <v>0</v>
      </c>
      <c r="I63" s="30">
        <v>0</v>
      </c>
      <c r="J63" s="27">
        <f t="shared" si="6"/>
        <v>12040</v>
      </c>
      <c r="K63" s="30">
        <v>2400</v>
      </c>
      <c r="L63" s="30">
        <v>6300</v>
      </c>
      <c r="M63" s="30">
        <v>89841.12</v>
      </c>
      <c r="N63" s="27">
        <f t="shared" si="7"/>
        <v>98541.12</v>
      </c>
      <c r="O63" s="30">
        <v>90241.21</v>
      </c>
      <c r="P63" s="30"/>
      <c r="Q63" s="30"/>
      <c r="R63" s="28">
        <f t="shared" si="8"/>
        <v>90241.21</v>
      </c>
      <c r="S63" s="29">
        <f t="shared" si="9"/>
        <v>218792.33000000002</v>
      </c>
      <c r="U63" s="332"/>
    </row>
    <row r="64" spans="2:21" ht="17.25" thickBot="1" thickTop="1">
      <c r="B64" s="17" t="s">
        <v>35</v>
      </c>
      <c r="C64" s="340">
        <v>2430</v>
      </c>
      <c r="D64" s="340">
        <v>2600</v>
      </c>
      <c r="E64" s="30">
        <v>2240</v>
      </c>
      <c r="F64" s="27">
        <f t="shared" si="5"/>
        <v>7270</v>
      </c>
      <c r="G64" s="30">
        <v>0</v>
      </c>
      <c r="H64" s="30">
        <v>0</v>
      </c>
      <c r="I64" s="30">
        <v>0</v>
      </c>
      <c r="J64" s="27">
        <f t="shared" si="6"/>
        <v>0</v>
      </c>
      <c r="K64" s="30">
        <v>26423.5</v>
      </c>
      <c r="L64" s="30">
        <v>1540</v>
      </c>
      <c r="M64" s="30">
        <v>2920</v>
      </c>
      <c r="N64" s="27">
        <f t="shared" si="7"/>
        <v>30883.5</v>
      </c>
      <c r="O64" s="30">
        <v>1530</v>
      </c>
      <c r="P64" s="30"/>
      <c r="Q64" s="30"/>
      <c r="R64" s="28">
        <f t="shared" si="8"/>
        <v>1530</v>
      </c>
      <c r="S64" s="29">
        <f t="shared" si="9"/>
        <v>39683.5</v>
      </c>
      <c r="U64" s="332"/>
    </row>
    <row r="65" spans="2:21" ht="17.25" thickBot="1" thickTop="1">
      <c r="B65" s="17" t="s">
        <v>37</v>
      </c>
      <c r="C65" s="340">
        <v>0</v>
      </c>
      <c r="D65" s="340">
        <v>11820</v>
      </c>
      <c r="E65" s="30">
        <v>30493</v>
      </c>
      <c r="F65" s="27">
        <f t="shared" si="5"/>
        <v>42313</v>
      </c>
      <c r="G65" s="30">
        <v>0</v>
      </c>
      <c r="H65" s="30">
        <v>0</v>
      </c>
      <c r="I65" s="30">
        <v>1270</v>
      </c>
      <c r="J65" s="27">
        <f t="shared" si="6"/>
        <v>1270</v>
      </c>
      <c r="K65" s="30">
        <v>3120</v>
      </c>
      <c r="L65" s="30">
        <v>0</v>
      </c>
      <c r="M65" s="30">
        <v>0</v>
      </c>
      <c r="N65" s="27">
        <f t="shared" si="7"/>
        <v>3120</v>
      </c>
      <c r="O65" s="30">
        <v>33243</v>
      </c>
      <c r="P65" s="30"/>
      <c r="Q65" s="30"/>
      <c r="R65" s="28">
        <f t="shared" si="8"/>
        <v>33243</v>
      </c>
      <c r="S65" s="29">
        <f t="shared" si="9"/>
        <v>79946</v>
      </c>
      <c r="U65" s="332"/>
    </row>
    <row r="66" spans="2:21" ht="17.25" thickBot="1" thickTop="1">
      <c r="B66" s="17" t="s">
        <v>39</v>
      </c>
      <c r="C66" s="340">
        <v>0</v>
      </c>
      <c r="D66" s="340">
        <v>2430</v>
      </c>
      <c r="E66" s="30">
        <v>950</v>
      </c>
      <c r="F66" s="27">
        <f t="shared" si="5"/>
        <v>3380</v>
      </c>
      <c r="G66" s="30">
        <v>3010</v>
      </c>
      <c r="H66" s="30">
        <v>0</v>
      </c>
      <c r="I66" s="30">
        <v>3640</v>
      </c>
      <c r="J66" s="27">
        <f t="shared" si="6"/>
        <v>6650</v>
      </c>
      <c r="K66" s="30">
        <v>4270</v>
      </c>
      <c r="L66" s="30">
        <v>3500</v>
      </c>
      <c r="M66" s="30">
        <v>3300</v>
      </c>
      <c r="N66" s="27">
        <f t="shared" si="7"/>
        <v>11070</v>
      </c>
      <c r="O66" s="30">
        <v>1150</v>
      </c>
      <c r="P66" s="30"/>
      <c r="Q66" s="30"/>
      <c r="R66" s="28">
        <f t="shared" si="8"/>
        <v>1150</v>
      </c>
      <c r="S66" s="29">
        <f t="shared" si="9"/>
        <v>22250</v>
      </c>
      <c r="U66" s="332"/>
    </row>
    <row r="67" spans="2:21" ht="17.25" thickBot="1" thickTop="1">
      <c r="B67" s="17" t="s">
        <v>40</v>
      </c>
      <c r="C67" s="340">
        <v>3400</v>
      </c>
      <c r="D67" s="340">
        <v>1300</v>
      </c>
      <c r="E67" s="30">
        <v>0</v>
      </c>
      <c r="F67" s="27">
        <f t="shared" si="5"/>
        <v>4700</v>
      </c>
      <c r="G67" s="30">
        <v>0</v>
      </c>
      <c r="H67" s="30">
        <v>0</v>
      </c>
      <c r="I67" s="30">
        <v>1800</v>
      </c>
      <c r="J67" s="27">
        <f t="shared" si="6"/>
        <v>1800</v>
      </c>
      <c r="K67" s="30">
        <v>1750</v>
      </c>
      <c r="L67" s="30">
        <v>0</v>
      </c>
      <c r="M67" s="30">
        <v>4160</v>
      </c>
      <c r="N67" s="27">
        <f t="shared" si="7"/>
        <v>5910</v>
      </c>
      <c r="O67" s="30">
        <v>5150</v>
      </c>
      <c r="P67" s="30"/>
      <c r="Q67" s="30"/>
      <c r="R67" s="28">
        <f t="shared" si="8"/>
        <v>5150</v>
      </c>
      <c r="S67" s="29">
        <f t="shared" si="9"/>
        <v>17560</v>
      </c>
      <c r="U67" s="332"/>
    </row>
    <row r="68" spans="2:21" ht="17.25" thickBot="1" thickTop="1">
      <c r="B68" s="17" t="s">
        <v>42</v>
      </c>
      <c r="C68" s="340">
        <v>3660</v>
      </c>
      <c r="D68" s="340">
        <v>17870</v>
      </c>
      <c r="E68" s="30">
        <v>21390</v>
      </c>
      <c r="F68" s="27">
        <f t="shared" si="5"/>
        <v>42920</v>
      </c>
      <c r="G68" s="30">
        <v>0</v>
      </c>
      <c r="H68" s="30">
        <v>8660</v>
      </c>
      <c r="I68" s="30">
        <v>10220</v>
      </c>
      <c r="J68" s="27">
        <f t="shared" si="6"/>
        <v>18880</v>
      </c>
      <c r="K68" s="30">
        <v>10700</v>
      </c>
      <c r="L68" s="30">
        <v>12400</v>
      </c>
      <c r="M68" s="30">
        <v>25740</v>
      </c>
      <c r="N68" s="27">
        <f t="shared" si="7"/>
        <v>48840</v>
      </c>
      <c r="O68" s="30">
        <v>9900</v>
      </c>
      <c r="P68" s="30"/>
      <c r="Q68" s="30"/>
      <c r="R68" s="28">
        <f t="shared" si="8"/>
        <v>9900</v>
      </c>
      <c r="S68" s="29">
        <f t="shared" si="9"/>
        <v>120540</v>
      </c>
      <c r="U68" s="332"/>
    </row>
    <row r="69" spans="2:21" ht="17.25" thickBot="1" thickTop="1">
      <c r="B69" s="17" t="s">
        <v>44</v>
      </c>
      <c r="C69" s="340">
        <v>0</v>
      </c>
      <c r="D69" s="340">
        <v>19210</v>
      </c>
      <c r="E69" s="30">
        <v>0</v>
      </c>
      <c r="F69" s="27">
        <f t="shared" si="5"/>
        <v>19210</v>
      </c>
      <c r="G69" s="30">
        <v>0</v>
      </c>
      <c r="H69" s="30">
        <v>7300</v>
      </c>
      <c r="I69" s="30">
        <v>0</v>
      </c>
      <c r="J69" s="27">
        <f t="shared" si="6"/>
        <v>7300</v>
      </c>
      <c r="K69" s="30">
        <v>17870</v>
      </c>
      <c r="L69" s="30">
        <v>7700</v>
      </c>
      <c r="M69" s="30">
        <v>0</v>
      </c>
      <c r="N69" s="27">
        <f t="shared" si="7"/>
        <v>25570</v>
      </c>
      <c r="O69" s="30">
        <v>0</v>
      </c>
      <c r="P69" s="30"/>
      <c r="Q69" s="30"/>
      <c r="R69" s="28">
        <f t="shared" si="8"/>
        <v>0</v>
      </c>
      <c r="S69" s="29">
        <f t="shared" si="9"/>
        <v>52080</v>
      </c>
      <c r="U69" s="332"/>
    </row>
    <row r="70" spans="2:21" ht="17.25" thickBot="1" thickTop="1">
      <c r="B70" s="17" t="s">
        <v>46</v>
      </c>
      <c r="C70" s="340">
        <v>0</v>
      </c>
      <c r="D70" s="340">
        <v>1800</v>
      </c>
      <c r="E70" s="30">
        <v>710</v>
      </c>
      <c r="F70" s="27">
        <f t="shared" si="5"/>
        <v>2510</v>
      </c>
      <c r="G70" s="30">
        <v>1560</v>
      </c>
      <c r="H70" s="30">
        <v>0</v>
      </c>
      <c r="I70" s="30">
        <v>200</v>
      </c>
      <c r="J70" s="27">
        <f t="shared" si="6"/>
        <v>1760</v>
      </c>
      <c r="K70" s="30">
        <v>1270</v>
      </c>
      <c r="L70" s="30">
        <v>5450</v>
      </c>
      <c r="M70" s="30">
        <v>4850</v>
      </c>
      <c r="N70" s="27">
        <f t="shared" si="7"/>
        <v>11570</v>
      </c>
      <c r="O70" s="30">
        <v>7450</v>
      </c>
      <c r="P70" s="30"/>
      <c r="Q70" s="30"/>
      <c r="R70" s="28">
        <f t="shared" si="8"/>
        <v>7450</v>
      </c>
      <c r="S70" s="29">
        <f t="shared" si="9"/>
        <v>23290</v>
      </c>
      <c r="U70" s="332"/>
    </row>
    <row r="71" spans="2:21" ht="17.25" thickBot="1" thickTop="1">
      <c r="B71" s="17" t="s">
        <v>47</v>
      </c>
      <c r="C71" s="340">
        <v>0</v>
      </c>
      <c r="D71" s="340">
        <v>20790</v>
      </c>
      <c r="E71" s="30">
        <v>4800</v>
      </c>
      <c r="F71" s="27">
        <f t="shared" si="5"/>
        <v>25590</v>
      </c>
      <c r="G71" s="30">
        <v>450</v>
      </c>
      <c r="H71" s="30">
        <v>0</v>
      </c>
      <c r="I71" s="30">
        <v>0</v>
      </c>
      <c r="J71" s="27">
        <f t="shared" si="6"/>
        <v>450</v>
      </c>
      <c r="K71" s="30">
        <v>91705</v>
      </c>
      <c r="L71" s="30">
        <v>0</v>
      </c>
      <c r="M71" s="30">
        <v>25906</v>
      </c>
      <c r="N71" s="27">
        <f t="shared" si="7"/>
        <v>117611</v>
      </c>
      <c r="O71" s="30">
        <v>0</v>
      </c>
      <c r="P71" s="30"/>
      <c r="Q71" s="30"/>
      <c r="R71" s="28">
        <f t="shared" si="8"/>
        <v>0</v>
      </c>
      <c r="S71" s="29">
        <f t="shared" si="9"/>
        <v>143651</v>
      </c>
      <c r="U71" s="332"/>
    </row>
    <row r="72" spans="2:21" ht="17.25" thickBot="1" thickTop="1">
      <c r="B72" s="17" t="s">
        <v>48</v>
      </c>
      <c r="C72" s="340">
        <v>26300</v>
      </c>
      <c r="D72" s="340">
        <v>28500</v>
      </c>
      <c r="E72" s="30">
        <v>30560</v>
      </c>
      <c r="F72" s="27">
        <f t="shared" si="5"/>
        <v>85360</v>
      </c>
      <c r="G72" s="30">
        <v>7850</v>
      </c>
      <c r="H72" s="30">
        <v>31030</v>
      </c>
      <c r="I72" s="30">
        <v>46910</v>
      </c>
      <c r="J72" s="27">
        <f t="shared" si="6"/>
        <v>85790</v>
      </c>
      <c r="K72" s="30">
        <v>37230</v>
      </c>
      <c r="L72" s="30">
        <v>27720</v>
      </c>
      <c r="M72" s="30">
        <v>66890</v>
      </c>
      <c r="N72" s="27">
        <f t="shared" si="7"/>
        <v>131840</v>
      </c>
      <c r="O72" s="30">
        <v>57520</v>
      </c>
      <c r="P72" s="30"/>
      <c r="Q72" s="30"/>
      <c r="R72" s="28">
        <f t="shared" si="8"/>
        <v>57520</v>
      </c>
      <c r="S72" s="29">
        <f t="shared" si="9"/>
        <v>360510</v>
      </c>
      <c r="U72" s="332"/>
    </row>
    <row r="73" spans="2:21" ht="17.25" thickBot="1" thickTop="1">
      <c r="B73" s="17" t="s">
        <v>49</v>
      </c>
      <c r="C73" s="340">
        <v>2350</v>
      </c>
      <c r="D73" s="340">
        <v>30590</v>
      </c>
      <c r="E73" s="30">
        <v>23210</v>
      </c>
      <c r="F73" s="27">
        <f t="shared" si="5"/>
        <v>56150</v>
      </c>
      <c r="G73" s="30">
        <v>0</v>
      </c>
      <c r="H73" s="30">
        <v>0</v>
      </c>
      <c r="I73" s="30">
        <v>21630</v>
      </c>
      <c r="J73" s="27">
        <f t="shared" si="6"/>
        <v>21630</v>
      </c>
      <c r="K73" s="30">
        <v>17110</v>
      </c>
      <c r="L73" s="30">
        <v>17780</v>
      </c>
      <c r="M73" s="30">
        <v>16460</v>
      </c>
      <c r="N73" s="27">
        <f t="shared" si="7"/>
        <v>51350</v>
      </c>
      <c r="O73" s="30">
        <v>19170</v>
      </c>
      <c r="P73" s="30"/>
      <c r="Q73" s="30"/>
      <c r="R73" s="28">
        <f t="shared" si="8"/>
        <v>19170</v>
      </c>
      <c r="S73" s="29">
        <f t="shared" si="9"/>
        <v>148300</v>
      </c>
      <c r="U73" s="332"/>
    </row>
    <row r="74" spans="2:21" ht="17.25" thickBot="1" thickTop="1">
      <c r="B74" s="17" t="s">
        <v>50</v>
      </c>
      <c r="C74" s="340">
        <v>13340</v>
      </c>
      <c r="D74" s="340">
        <v>26640</v>
      </c>
      <c r="E74" s="30">
        <v>23120</v>
      </c>
      <c r="F74" s="27">
        <f t="shared" si="5"/>
        <v>63100</v>
      </c>
      <c r="G74" s="30">
        <v>0</v>
      </c>
      <c r="H74" s="30">
        <v>4350</v>
      </c>
      <c r="I74" s="30">
        <v>22770</v>
      </c>
      <c r="J74" s="27">
        <f t="shared" si="6"/>
        <v>27120</v>
      </c>
      <c r="K74" s="30">
        <v>17250</v>
      </c>
      <c r="L74" s="30">
        <v>19860</v>
      </c>
      <c r="M74" s="30">
        <v>21106</v>
      </c>
      <c r="N74" s="27">
        <f t="shared" si="7"/>
        <v>58216</v>
      </c>
      <c r="O74" s="30">
        <v>20770</v>
      </c>
      <c r="P74" s="30"/>
      <c r="Q74" s="30"/>
      <c r="R74" s="28">
        <f t="shared" si="8"/>
        <v>20770</v>
      </c>
      <c r="S74" s="29">
        <f t="shared" si="9"/>
        <v>169206</v>
      </c>
      <c r="U74" s="332"/>
    </row>
    <row r="75" spans="2:21" ht="17.25" thickBot="1" thickTop="1">
      <c r="B75" s="18" t="s">
        <v>52</v>
      </c>
      <c r="C75" s="340">
        <v>33180</v>
      </c>
      <c r="D75" s="340">
        <v>17410</v>
      </c>
      <c r="E75" s="30">
        <v>14860</v>
      </c>
      <c r="F75" s="27">
        <f t="shared" si="5"/>
        <v>65450</v>
      </c>
      <c r="G75" s="30">
        <v>0</v>
      </c>
      <c r="H75" s="30">
        <v>0</v>
      </c>
      <c r="I75" s="30">
        <v>5660</v>
      </c>
      <c r="J75" s="27">
        <f t="shared" si="6"/>
        <v>5660</v>
      </c>
      <c r="K75" s="30">
        <v>27950</v>
      </c>
      <c r="L75" s="30">
        <v>23710</v>
      </c>
      <c r="M75" s="30">
        <v>19590</v>
      </c>
      <c r="N75" s="27">
        <f t="shared" si="7"/>
        <v>71250</v>
      </c>
      <c r="O75" s="30">
        <v>20060</v>
      </c>
      <c r="P75" s="30"/>
      <c r="Q75" s="30"/>
      <c r="R75" s="28">
        <f t="shared" si="8"/>
        <v>20060</v>
      </c>
      <c r="S75" s="29">
        <f t="shared" si="9"/>
        <v>162420</v>
      </c>
      <c r="U75" s="332"/>
    </row>
    <row r="76" spans="2:21" ht="17.25" thickBot="1" thickTop="1">
      <c r="B76" s="32" t="s">
        <v>53</v>
      </c>
      <c r="C76" s="340">
        <v>3430</v>
      </c>
      <c r="D76" s="340">
        <v>3230</v>
      </c>
      <c r="E76" s="30">
        <v>3669.25</v>
      </c>
      <c r="F76" s="27">
        <f t="shared" si="5"/>
        <v>10329.25</v>
      </c>
      <c r="G76" s="30">
        <v>2010</v>
      </c>
      <c r="H76" s="30">
        <v>0</v>
      </c>
      <c r="I76" s="30">
        <v>3700</v>
      </c>
      <c r="J76" s="27">
        <f t="shared" si="6"/>
        <v>5710</v>
      </c>
      <c r="K76" s="30">
        <v>2200</v>
      </c>
      <c r="L76" s="30">
        <v>3700</v>
      </c>
      <c r="M76" s="30">
        <v>96117.70000000001</v>
      </c>
      <c r="N76" s="27">
        <f t="shared" si="7"/>
        <v>102017.70000000001</v>
      </c>
      <c r="O76" s="30">
        <v>7330</v>
      </c>
      <c r="P76" s="30"/>
      <c r="Q76" s="30"/>
      <c r="R76" s="28">
        <f t="shared" si="8"/>
        <v>7330</v>
      </c>
      <c r="S76" s="29">
        <f t="shared" si="9"/>
        <v>125386.95000000001</v>
      </c>
      <c r="U76" s="332"/>
    </row>
    <row r="77" spans="2:21" ht="17.25" thickBot="1" thickTop="1">
      <c r="B77" s="32" t="s">
        <v>54</v>
      </c>
      <c r="C77" s="340">
        <v>5170</v>
      </c>
      <c r="D77" s="340">
        <v>850</v>
      </c>
      <c r="E77" s="30">
        <v>3600</v>
      </c>
      <c r="F77" s="27">
        <f t="shared" si="5"/>
        <v>9620</v>
      </c>
      <c r="G77" s="30">
        <v>0</v>
      </c>
      <c r="H77" s="30">
        <v>0</v>
      </c>
      <c r="I77" s="30">
        <v>2900</v>
      </c>
      <c r="J77" s="27">
        <f t="shared" si="6"/>
        <v>2900</v>
      </c>
      <c r="K77" s="30">
        <v>2200</v>
      </c>
      <c r="L77" s="30">
        <v>4700</v>
      </c>
      <c r="M77" s="30">
        <v>4550</v>
      </c>
      <c r="N77" s="27">
        <f t="shared" si="7"/>
        <v>11450</v>
      </c>
      <c r="O77" s="30">
        <v>0</v>
      </c>
      <c r="P77" s="30"/>
      <c r="Q77" s="30"/>
      <c r="R77" s="28">
        <f t="shared" si="8"/>
        <v>0</v>
      </c>
      <c r="S77" s="29">
        <f t="shared" si="9"/>
        <v>23970</v>
      </c>
      <c r="U77" s="332"/>
    </row>
    <row r="78" spans="2:21" ht="17.25" thickBot="1" thickTop="1">
      <c r="B78" s="32" t="s">
        <v>55</v>
      </c>
      <c r="C78" s="340">
        <v>3080</v>
      </c>
      <c r="D78" s="340">
        <v>4980</v>
      </c>
      <c r="E78" s="30">
        <v>700</v>
      </c>
      <c r="F78" s="27">
        <f t="shared" si="5"/>
        <v>8760</v>
      </c>
      <c r="G78" s="30">
        <v>58250.9</v>
      </c>
      <c r="H78" s="30">
        <v>0</v>
      </c>
      <c r="I78" s="30">
        <v>5920</v>
      </c>
      <c r="J78" s="27">
        <f t="shared" si="6"/>
        <v>64170.9</v>
      </c>
      <c r="K78" s="30">
        <v>11610</v>
      </c>
      <c r="L78" s="30">
        <v>4530</v>
      </c>
      <c r="M78" s="30">
        <v>800</v>
      </c>
      <c r="N78" s="27">
        <f t="shared" si="7"/>
        <v>16940</v>
      </c>
      <c r="O78" s="30">
        <v>6170</v>
      </c>
      <c r="P78" s="30"/>
      <c r="Q78" s="30"/>
      <c r="R78" s="28">
        <f t="shared" si="8"/>
        <v>6170</v>
      </c>
      <c r="S78" s="29">
        <f t="shared" si="9"/>
        <v>96040.9</v>
      </c>
      <c r="U78" s="332"/>
    </row>
    <row r="79" spans="2:21" ht="17.25" thickBot="1" thickTop="1">
      <c r="B79" s="32" t="s">
        <v>56</v>
      </c>
      <c r="C79" s="340">
        <v>0</v>
      </c>
      <c r="D79" s="340">
        <v>19080</v>
      </c>
      <c r="E79" s="30">
        <v>11810</v>
      </c>
      <c r="F79" s="27">
        <f t="shared" si="5"/>
        <v>30890</v>
      </c>
      <c r="G79" s="30">
        <v>0</v>
      </c>
      <c r="H79" s="30">
        <v>0</v>
      </c>
      <c r="I79" s="30">
        <v>0</v>
      </c>
      <c r="J79" s="27">
        <f t="shared" si="6"/>
        <v>0</v>
      </c>
      <c r="K79" s="30">
        <v>0</v>
      </c>
      <c r="L79" s="30">
        <v>55310</v>
      </c>
      <c r="M79" s="30">
        <v>34180</v>
      </c>
      <c r="N79" s="27">
        <f t="shared" si="7"/>
        <v>89490</v>
      </c>
      <c r="O79" s="30">
        <v>0</v>
      </c>
      <c r="P79" s="30"/>
      <c r="Q79" s="30"/>
      <c r="R79" s="28">
        <f t="shared" si="8"/>
        <v>0</v>
      </c>
      <c r="S79" s="29">
        <f t="shared" si="9"/>
        <v>120380</v>
      </c>
      <c r="U79" s="332"/>
    </row>
    <row r="80" spans="2:21" ht="17.25" thickBot="1" thickTop="1">
      <c r="B80" s="32" t="s">
        <v>57</v>
      </c>
      <c r="C80" s="340">
        <v>0</v>
      </c>
      <c r="D80" s="340">
        <v>0</v>
      </c>
      <c r="E80" s="30">
        <v>0</v>
      </c>
      <c r="F80" s="27">
        <f t="shared" si="5"/>
        <v>0</v>
      </c>
      <c r="G80" s="30">
        <v>0</v>
      </c>
      <c r="H80" s="30">
        <v>0</v>
      </c>
      <c r="I80" s="30">
        <v>30670</v>
      </c>
      <c r="J80" s="27">
        <f t="shared" si="6"/>
        <v>30670</v>
      </c>
      <c r="K80" s="30">
        <v>0</v>
      </c>
      <c r="L80" s="30">
        <v>0</v>
      </c>
      <c r="M80" s="30">
        <v>0</v>
      </c>
      <c r="N80" s="27">
        <f t="shared" si="7"/>
        <v>0</v>
      </c>
      <c r="O80" s="30">
        <v>0</v>
      </c>
      <c r="P80" s="30"/>
      <c r="Q80" s="30"/>
      <c r="R80" s="28">
        <f t="shared" si="8"/>
        <v>0</v>
      </c>
      <c r="S80" s="29">
        <f t="shared" si="9"/>
        <v>30670</v>
      </c>
      <c r="U80" s="332"/>
    </row>
    <row r="81" spans="2:21" ht="17.25" thickBot="1" thickTop="1">
      <c r="B81" s="33" t="s">
        <v>58</v>
      </c>
      <c r="C81" s="340">
        <v>8815</v>
      </c>
      <c r="D81" s="340">
        <v>0</v>
      </c>
      <c r="E81" s="34">
        <v>0</v>
      </c>
      <c r="F81" s="27">
        <f t="shared" si="5"/>
        <v>8815</v>
      </c>
      <c r="G81" s="34">
        <v>0</v>
      </c>
      <c r="H81" s="34">
        <v>0</v>
      </c>
      <c r="I81" s="34">
        <v>22335</v>
      </c>
      <c r="J81" s="27">
        <f t="shared" si="6"/>
        <v>22335</v>
      </c>
      <c r="K81" s="34">
        <v>10775</v>
      </c>
      <c r="L81" s="34">
        <v>0</v>
      </c>
      <c r="M81" s="34">
        <v>54965</v>
      </c>
      <c r="N81" s="27">
        <f t="shared" si="7"/>
        <v>65740</v>
      </c>
      <c r="O81" s="34">
        <v>0</v>
      </c>
      <c r="P81" s="34"/>
      <c r="Q81" s="34"/>
      <c r="R81" s="28">
        <f t="shared" si="8"/>
        <v>0</v>
      </c>
      <c r="S81" s="29">
        <f>F81+J81+N81+R81</f>
        <v>96890</v>
      </c>
      <c r="U81" s="332"/>
    </row>
    <row r="82" spans="2:21" ht="20.25" thickBot="1" thickTop="1">
      <c r="B82" s="36" t="s">
        <v>51</v>
      </c>
      <c r="C82" s="341">
        <v>205055</v>
      </c>
      <c r="D82" s="341">
        <v>334780</v>
      </c>
      <c r="E82" s="39">
        <v>300562.25</v>
      </c>
      <c r="F82" s="51">
        <f>SUM(F45:F81)</f>
        <v>840397.25</v>
      </c>
      <c r="G82" s="40">
        <v>112250.9</v>
      </c>
      <c r="H82" s="41">
        <v>209820</v>
      </c>
      <c r="I82" s="42">
        <v>319700</v>
      </c>
      <c r="J82" s="43">
        <f>SUM(J45:J81)</f>
        <v>641770.9</v>
      </c>
      <c r="K82" s="44">
        <v>418173.5</v>
      </c>
      <c r="L82" s="41">
        <v>313660</v>
      </c>
      <c r="M82" s="42">
        <v>1009242.8200000001</v>
      </c>
      <c r="N82" s="42">
        <f>SUM(N45:N81)</f>
        <v>1741076.32</v>
      </c>
      <c r="O82" s="53">
        <v>376764.21</v>
      </c>
      <c r="P82" s="54"/>
      <c r="Q82" s="55"/>
      <c r="R82" s="43">
        <f>SUM(R45:R81)</f>
        <v>376764.21</v>
      </c>
      <c r="S82" s="46">
        <f>SUM(S45:S81)</f>
        <v>3600008.68</v>
      </c>
      <c r="U82" s="332"/>
    </row>
    <row r="83" spans="2:8" ht="13.5">
      <c r="B83" s="13" t="s">
        <v>107</v>
      </c>
      <c r="C83" s="47"/>
      <c r="D83" s="47">
        <v>0</v>
      </c>
      <c r="E83" s="47">
        <v>0</v>
      </c>
      <c r="F83" s="47"/>
      <c r="G83" s="47"/>
      <c r="H83" s="3"/>
    </row>
    <row r="84" spans="2:20" ht="19.5" customHeight="1">
      <c r="B84" s="2" t="s">
        <v>108</v>
      </c>
      <c r="S84" s="48"/>
      <c r="T84" s="48"/>
    </row>
    <row r="85" spans="9:20" ht="19.5" customHeight="1">
      <c r="I85" s="49" t="s">
        <v>59</v>
      </c>
      <c r="J85" s="49"/>
      <c r="P85" s="50"/>
      <c r="S85" s="48"/>
      <c r="T85" s="48"/>
    </row>
    <row r="86" spans="19:20" ht="19.5" customHeight="1" thickBot="1">
      <c r="S86" s="48"/>
      <c r="T86" s="48"/>
    </row>
    <row r="87" spans="2:20" ht="19.5" customHeight="1" thickTop="1">
      <c r="B87" s="263" t="s">
        <v>0</v>
      </c>
      <c r="C87" s="366" t="s">
        <v>60</v>
      </c>
      <c r="D87" s="367"/>
      <c r="E87" s="363" t="s">
        <v>61</v>
      </c>
      <c r="F87" s="364"/>
      <c r="G87" s="363" t="s">
        <v>62</v>
      </c>
      <c r="H87" s="364"/>
      <c r="I87" s="363" t="s">
        <v>63</v>
      </c>
      <c r="J87" s="364"/>
      <c r="K87" s="355" t="s">
        <v>51</v>
      </c>
      <c r="L87" s="356"/>
      <c r="M87" s="351"/>
      <c r="N87" s="351"/>
      <c r="O87" s="351"/>
      <c r="P87" s="351"/>
      <c r="Q87" s="351"/>
      <c r="R87" s="138"/>
      <c r="S87" s="48"/>
      <c r="T87" s="48"/>
    </row>
    <row r="88" spans="2:20" ht="19.5" customHeight="1">
      <c r="B88" s="264"/>
      <c r="C88" s="9" t="s">
        <v>2</v>
      </c>
      <c r="D88" s="10" t="s">
        <v>64</v>
      </c>
      <c r="E88" s="9" t="s">
        <v>2</v>
      </c>
      <c r="F88" s="10" t="s">
        <v>64</v>
      </c>
      <c r="G88" s="9" t="s">
        <v>2</v>
      </c>
      <c r="H88" s="10" t="s">
        <v>64</v>
      </c>
      <c r="I88" s="9" t="s">
        <v>2</v>
      </c>
      <c r="J88" s="10" t="s">
        <v>64</v>
      </c>
      <c r="K88" s="9" t="s">
        <v>2</v>
      </c>
      <c r="L88" s="265" t="s">
        <v>64</v>
      </c>
      <c r="M88" s="141"/>
      <c r="N88" s="141"/>
      <c r="O88" s="141"/>
      <c r="P88" s="141"/>
      <c r="Q88" s="141"/>
      <c r="R88" s="141"/>
      <c r="S88" s="48"/>
      <c r="T88" s="48"/>
    </row>
    <row r="89" spans="2:20" ht="19.5" customHeight="1">
      <c r="B89" s="266" t="s">
        <v>5</v>
      </c>
      <c r="C89" s="347">
        <v>256</v>
      </c>
      <c r="D89" s="346">
        <v>37270</v>
      </c>
      <c r="E89" s="347">
        <v>0</v>
      </c>
      <c r="F89" s="346">
        <v>0</v>
      </c>
      <c r="G89" s="347">
        <v>0</v>
      </c>
      <c r="H89" s="346">
        <v>0</v>
      </c>
      <c r="I89" s="347">
        <v>0</v>
      </c>
      <c r="J89" s="346">
        <v>0</v>
      </c>
      <c r="K89" s="345">
        <v>256</v>
      </c>
      <c r="L89" s="337">
        <v>37270</v>
      </c>
      <c r="M89" s="143"/>
      <c r="N89" s="143"/>
      <c r="O89" s="144"/>
      <c r="P89" s="145"/>
      <c r="Q89" s="145"/>
      <c r="R89" s="145"/>
      <c r="S89" s="48"/>
      <c r="T89" s="48"/>
    </row>
    <row r="90" spans="2:20" ht="19.5" customHeight="1">
      <c r="B90" s="266" t="s">
        <v>7</v>
      </c>
      <c r="C90" s="347">
        <v>519</v>
      </c>
      <c r="D90" s="346">
        <v>96550</v>
      </c>
      <c r="E90" s="347">
        <v>0</v>
      </c>
      <c r="F90" s="346">
        <v>0</v>
      </c>
      <c r="G90" s="347">
        <v>0</v>
      </c>
      <c r="H90" s="346">
        <v>0</v>
      </c>
      <c r="I90" s="347">
        <v>0</v>
      </c>
      <c r="J90" s="346">
        <v>0</v>
      </c>
      <c r="K90" s="345">
        <v>519</v>
      </c>
      <c r="L90" s="337">
        <v>96550</v>
      </c>
      <c r="M90" s="143"/>
      <c r="N90" s="143"/>
      <c r="O90" s="144"/>
      <c r="P90" s="145"/>
      <c r="Q90" s="145"/>
      <c r="R90" s="145"/>
      <c r="S90" s="48"/>
      <c r="T90" s="48"/>
    </row>
    <row r="91" spans="2:20" ht="19.5" customHeight="1">
      <c r="B91" s="266" t="s">
        <v>9</v>
      </c>
      <c r="C91" s="347">
        <v>4845</v>
      </c>
      <c r="D91" s="346">
        <v>404247</v>
      </c>
      <c r="E91" s="347">
        <v>0</v>
      </c>
      <c r="F91" s="346">
        <v>0</v>
      </c>
      <c r="G91" s="347">
        <v>0</v>
      </c>
      <c r="H91" s="346">
        <v>0</v>
      </c>
      <c r="I91" s="347">
        <v>0</v>
      </c>
      <c r="J91" s="346">
        <v>0</v>
      </c>
      <c r="K91" s="345">
        <v>4845</v>
      </c>
      <c r="L91" s="337">
        <v>404247</v>
      </c>
      <c r="M91" s="143"/>
      <c r="N91" s="143"/>
      <c r="O91" s="144"/>
      <c r="P91" s="145"/>
      <c r="Q91" s="145"/>
      <c r="R91" s="145"/>
      <c r="S91" s="48"/>
      <c r="T91" s="48"/>
    </row>
    <row r="92" spans="2:20" ht="19.5" customHeight="1">
      <c r="B92" s="266" t="s">
        <v>11</v>
      </c>
      <c r="C92" s="347">
        <v>279</v>
      </c>
      <c r="D92" s="346">
        <v>70320</v>
      </c>
      <c r="E92" s="347">
        <v>0</v>
      </c>
      <c r="F92" s="346">
        <v>0</v>
      </c>
      <c r="G92" s="347">
        <v>0</v>
      </c>
      <c r="H92" s="346">
        <v>0</v>
      </c>
      <c r="I92" s="347">
        <v>0</v>
      </c>
      <c r="J92" s="346">
        <v>0</v>
      </c>
      <c r="K92" s="345">
        <v>279</v>
      </c>
      <c r="L92" s="337">
        <v>70320</v>
      </c>
      <c r="M92" s="143"/>
      <c r="N92" s="143"/>
      <c r="O92" s="144"/>
      <c r="P92" s="145"/>
      <c r="Q92" s="145"/>
      <c r="R92" s="145"/>
      <c r="S92" s="48"/>
      <c r="T92" s="48"/>
    </row>
    <row r="93" spans="2:20" ht="19.5" customHeight="1">
      <c r="B93" s="266" t="s">
        <v>13</v>
      </c>
      <c r="C93" s="347">
        <v>66</v>
      </c>
      <c r="D93" s="346">
        <v>14050</v>
      </c>
      <c r="E93" s="347">
        <v>0</v>
      </c>
      <c r="F93" s="346">
        <v>0</v>
      </c>
      <c r="G93" s="347">
        <v>0</v>
      </c>
      <c r="H93" s="346">
        <v>0</v>
      </c>
      <c r="I93" s="347">
        <v>0</v>
      </c>
      <c r="J93" s="346">
        <v>0</v>
      </c>
      <c r="K93" s="345">
        <v>66</v>
      </c>
      <c r="L93" s="337">
        <v>14050</v>
      </c>
      <c r="M93" s="143"/>
      <c r="N93" s="143"/>
      <c r="O93" s="144"/>
      <c r="P93" s="145"/>
      <c r="Q93" s="145"/>
      <c r="R93" s="145"/>
      <c r="S93" s="48"/>
      <c r="T93" s="48"/>
    </row>
    <row r="94" spans="2:20" ht="19.5" customHeight="1">
      <c r="B94" s="266" t="s">
        <v>15</v>
      </c>
      <c r="C94" s="347">
        <v>0</v>
      </c>
      <c r="D94" s="346">
        <v>0</v>
      </c>
      <c r="E94" s="347">
        <v>0</v>
      </c>
      <c r="F94" s="346">
        <v>0</v>
      </c>
      <c r="G94" s="347">
        <v>0</v>
      </c>
      <c r="H94" s="346">
        <v>0</v>
      </c>
      <c r="I94" s="347">
        <v>0</v>
      </c>
      <c r="J94" s="346">
        <v>0</v>
      </c>
      <c r="K94" s="345">
        <v>0</v>
      </c>
      <c r="L94" s="337">
        <v>0</v>
      </c>
      <c r="M94" s="143"/>
      <c r="N94" s="143"/>
      <c r="O94" s="144"/>
      <c r="P94" s="145"/>
      <c r="Q94" s="145"/>
      <c r="R94" s="145"/>
      <c r="S94" s="48"/>
      <c r="T94" s="48"/>
    </row>
    <row r="95" spans="2:20" ht="19.5" customHeight="1">
      <c r="B95" s="266" t="s">
        <v>16</v>
      </c>
      <c r="C95" s="347">
        <v>0</v>
      </c>
      <c r="D95" s="346">
        <v>0</v>
      </c>
      <c r="E95" s="347">
        <v>0</v>
      </c>
      <c r="F95" s="346">
        <v>0</v>
      </c>
      <c r="G95" s="347">
        <v>0</v>
      </c>
      <c r="H95" s="346">
        <v>0</v>
      </c>
      <c r="I95" s="347">
        <v>0</v>
      </c>
      <c r="J95" s="346">
        <v>0</v>
      </c>
      <c r="K95" s="345">
        <v>0</v>
      </c>
      <c r="L95" s="337">
        <v>0</v>
      </c>
      <c r="M95" s="143"/>
      <c r="N95" s="143"/>
      <c r="O95" s="144"/>
      <c r="P95" s="145"/>
      <c r="Q95" s="145"/>
      <c r="R95" s="145"/>
      <c r="S95" s="48"/>
      <c r="T95" s="48"/>
    </row>
    <row r="96" spans="2:20" ht="19.5" customHeight="1">
      <c r="B96" s="266" t="s">
        <v>18</v>
      </c>
      <c r="C96" s="347">
        <v>348</v>
      </c>
      <c r="D96" s="346">
        <v>69610</v>
      </c>
      <c r="E96" s="347">
        <v>0</v>
      </c>
      <c r="F96" s="346">
        <v>0</v>
      </c>
      <c r="G96" s="347">
        <v>0</v>
      </c>
      <c r="H96" s="346">
        <v>0</v>
      </c>
      <c r="I96" s="347">
        <v>0</v>
      </c>
      <c r="J96" s="346">
        <v>0</v>
      </c>
      <c r="K96" s="345">
        <v>348</v>
      </c>
      <c r="L96" s="337">
        <v>69610</v>
      </c>
      <c r="M96" s="143"/>
      <c r="N96" s="143"/>
      <c r="O96" s="144"/>
      <c r="P96" s="145"/>
      <c r="Q96" s="145"/>
      <c r="R96" s="145"/>
      <c r="S96" s="48"/>
      <c r="T96" s="48"/>
    </row>
    <row r="97" spans="2:20" ht="19.5" customHeight="1">
      <c r="B97" s="266" t="s">
        <v>19</v>
      </c>
      <c r="C97" s="347">
        <v>0</v>
      </c>
      <c r="D97" s="346">
        <v>0</v>
      </c>
      <c r="E97" s="347">
        <v>0</v>
      </c>
      <c r="F97" s="346">
        <v>0</v>
      </c>
      <c r="G97" s="347">
        <v>0</v>
      </c>
      <c r="H97" s="346">
        <v>0</v>
      </c>
      <c r="I97" s="347">
        <v>0</v>
      </c>
      <c r="J97" s="346">
        <v>0</v>
      </c>
      <c r="K97" s="345">
        <v>0</v>
      </c>
      <c r="L97" s="337">
        <v>0</v>
      </c>
      <c r="M97" s="143"/>
      <c r="N97" s="143"/>
      <c r="O97" s="144"/>
      <c r="P97" s="145"/>
      <c r="Q97" s="145"/>
      <c r="R97" s="145"/>
      <c r="S97" s="48"/>
      <c r="T97" s="48"/>
    </row>
    <row r="98" spans="2:20" ht="19.5" customHeight="1">
      <c r="B98" s="266" t="s">
        <v>21</v>
      </c>
      <c r="C98" s="347">
        <v>115</v>
      </c>
      <c r="D98" s="346">
        <v>23500</v>
      </c>
      <c r="E98" s="347">
        <v>0</v>
      </c>
      <c r="F98" s="346">
        <v>0</v>
      </c>
      <c r="G98" s="347">
        <v>0</v>
      </c>
      <c r="H98" s="346">
        <v>0</v>
      </c>
      <c r="I98" s="347">
        <v>0</v>
      </c>
      <c r="J98" s="346">
        <v>0</v>
      </c>
      <c r="K98" s="345">
        <v>115</v>
      </c>
      <c r="L98" s="337">
        <v>23500</v>
      </c>
      <c r="M98" s="143"/>
      <c r="N98" s="146"/>
      <c r="O98" s="144"/>
      <c r="P98" s="145"/>
      <c r="Q98" s="145"/>
      <c r="R98" s="145"/>
      <c r="S98" s="48"/>
      <c r="T98" s="48"/>
    </row>
    <row r="99" spans="2:20" ht="19.5" customHeight="1">
      <c r="B99" s="266" t="s">
        <v>22</v>
      </c>
      <c r="C99" s="347">
        <v>65</v>
      </c>
      <c r="D99" s="346">
        <v>19770</v>
      </c>
      <c r="E99" s="347">
        <v>0</v>
      </c>
      <c r="F99" s="346">
        <v>0</v>
      </c>
      <c r="G99" s="347">
        <v>0</v>
      </c>
      <c r="H99" s="346">
        <v>0</v>
      </c>
      <c r="I99" s="347">
        <v>0</v>
      </c>
      <c r="J99" s="346">
        <v>0</v>
      </c>
      <c r="K99" s="345">
        <v>65</v>
      </c>
      <c r="L99" s="337">
        <v>19770</v>
      </c>
      <c r="M99" s="143"/>
      <c r="N99" s="146"/>
      <c r="O99" s="144"/>
      <c r="P99" s="145"/>
      <c r="Q99" s="145"/>
      <c r="R99" s="145"/>
      <c r="S99" s="48"/>
      <c r="T99" s="48"/>
    </row>
    <row r="100" spans="2:20" ht="19.5" customHeight="1">
      <c r="B100" s="266" t="s">
        <v>24</v>
      </c>
      <c r="C100" s="347">
        <v>134</v>
      </c>
      <c r="D100" s="346">
        <v>34800</v>
      </c>
      <c r="E100" s="347">
        <v>0</v>
      </c>
      <c r="F100" s="346">
        <v>0</v>
      </c>
      <c r="G100" s="347">
        <v>0</v>
      </c>
      <c r="H100" s="346">
        <v>0</v>
      </c>
      <c r="I100" s="347">
        <v>0</v>
      </c>
      <c r="J100" s="346">
        <v>0</v>
      </c>
      <c r="K100" s="345">
        <v>134</v>
      </c>
      <c r="L100" s="337">
        <v>34800</v>
      </c>
      <c r="M100" s="143"/>
      <c r="N100" s="146"/>
      <c r="O100" s="144"/>
      <c r="P100" s="145"/>
      <c r="Q100" s="145"/>
      <c r="R100" s="145"/>
      <c r="S100" s="48"/>
      <c r="T100" s="48"/>
    </row>
    <row r="101" spans="2:20" ht="19.5" customHeight="1">
      <c r="B101" s="266" t="s">
        <v>25</v>
      </c>
      <c r="C101" s="347">
        <v>716</v>
      </c>
      <c r="D101" s="346">
        <v>181230</v>
      </c>
      <c r="E101" s="347">
        <v>0</v>
      </c>
      <c r="F101" s="346">
        <v>0</v>
      </c>
      <c r="G101" s="347">
        <v>0</v>
      </c>
      <c r="H101" s="346">
        <v>0</v>
      </c>
      <c r="I101" s="347">
        <v>0</v>
      </c>
      <c r="J101" s="346">
        <v>0</v>
      </c>
      <c r="K101" s="345">
        <v>716</v>
      </c>
      <c r="L101" s="337">
        <v>181230</v>
      </c>
      <c r="M101" s="143"/>
      <c r="N101" s="146"/>
      <c r="O101" s="144"/>
      <c r="P101" s="145"/>
      <c r="Q101" s="145"/>
      <c r="R101" s="145"/>
      <c r="S101" s="48"/>
      <c r="T101" s="48"/>
    </row>
    <row r="102" spans="2:20" ht="19.5" customHeight="1">
      <c r="B102" s="266" t="s">
        <v>26</v>
      </c>
      <c r="C102" s="347">
        <v>615</v>
      </c>
      <c r="D102" s="346">
        <v>107360</v>
      </c>
      <c r="E102" s="347">
        <v>0</v>
      </c>
      <c r="F102" s="346">
        <v>0</v>
      </c>
      <c r="G102" s="347">
        <v>0</v>
      </c>
      <c r="H102" s="346">
        <v>0</v>
      </c>
      <c r="I102" s="347">
        <v>0</v>
      </c>
      <c r="J102" s="346">
        <v>0</v>
      </c>
      <c r="K102" s="345">
        <v>615</v>
      </c>
      <c r="L102" s="337">
        <v>107360</v>
      </c>
      <c r="M102" s="143"/>
      <c r="N102" s="146"/>
      <c r="O102" s="144"/>
      <c r="P102" s="145"/>
      <c r="Q102" s="145"/>
      <c r="R102" s="145"/>
      <c r="S102" s="48"/>
      <c r="T102" s="48"/>
    </row>
    <row r="103" spans="2:20" ht="19.5" customHeight="1">
      <c r="B103" s="266" t="s">
        <v>27</v>
      </c>
      <c r="C103" s="347">
        <v>812</v>
      </c>
      <c r="D103" s="346">
        <v>245495</v>
      </c>
      <c r="E103" s="347">
        <v>3</v>
      </c>
      <c r="F103" s="346">
        <v>2500</v>
      </c>
      <c r="G103" s="347">
        <v>0</v>
      </c>
      <c r="H103" s="346">
        <v>0</v>
      </c>
      <c r="I103" s="347">
        <v>0</v>
      </c>
      <c r="J103" s="346">
        <v>0</v>
      </c>
      <c r="K103" s="345">
        <v>815</v>
      </c>
      <c r="L103" s="337">
        <v>247995</v>
      </c>
      <c r="M103" s="143"/>
      <c r="N103" s="146"/>
      <c r="O103" s="144"/>
      <c r="P103" s="145"/>
      <c r="Q103" s="145"/>
      <c r="R103" s="145"/>
      <c r="S103" s="48"/>
      <c r="T103" s="48"/>
    </row>
    <row r="104" spans="2:20" ht="19.5" customHeight="1">
      <c r="B104" s="266" t="s">
        <v>29</v>
      </c>
      <c r="C104" s="347">
        <v>2377</v>
      </c>
      <c r="D104" s="346">
        <v>166590</v>
      </c>
      <c r="E104" s="347">
        <v>1</v>
      </c>
      <c r="F104" s="346">
        <v>400</v>
      </c>
      <c r="G104" s="347">
        <v>0</v>
      </c>
      <c r="H104" s="346">
        <v>0</v>
      </c>
      <c r="I104" s="347">
        <v>0</v>
      </c>
      <c r="J104" s="346">
        <v>0</v>
      </c>
      <c r="K104" s="345">
        <v>2378</v>
      </c>
      <c r="L104" s="337">
        <v>166990</v>
      </c>
      <c r="M104" s="143"/>
      <c r="N104" s="146"/>
      <c r="O104" s="144"/>
      <c r="P104" s="145"/>
      <c r="Q104" s="145"/>
      <c r="R104" s="145"/>
      <c r="S104" s="48"/>
      <c r="T104" s="48"/>
    </row>
    <row r="105" spans="2:20" ht="19.5" customHeight="1">
      <c r="B105" s="266" t="s">
        <v>31</v>
      </c>
      <c r="C105" s="347">
        <v>212</v>
      </c>
      <c r="D105" s="346">
        <v>57395</v>
      </c>
      <c r="E105" s="347">
        <v>0</v>
      </c>
      <c r="F105" s="346">
        <v>0</v>
      </c>
      <c r="G105" s="347">
        <v>0</v>
      </c>
      <c r="H105" s="346">
        <v>0</v>
      </c>
      <c r="I105" s="347">
        <v>0</v>
      </c>
      <c r="J105" s="346">
        <v>0</v>
      </c>
      <c r="K105" s="345">
        <v>212</v>
      </c>
      <c r="L105" s="337">
        <v>57395</v>
      </c>
      <c r="M105" s="143"/>
      <c r="N105" s="146"/>
      <c r="O105" s="144"/>
      <c r="P105" s="145"/>
      <c r="Q105" s="145"/>
      <c r="R105" s="145"/>
      <c r="S105" s="48"/>
      <c r="T105" s="48"/>
    </row>
    <row r="106" spans="2:20" ht="19.5" customHeight="1">
      <c r="B106" s="266" t="s">
        <v>32</v>
      </c>
      <c r="C106" s="347">
        <v>273</v>
      </c>
      <c r="D106" s="346">
        <v>16755</v>
      </c>
      <c r="E106" s="347">
        <v>0</v>
      </c>
      <c r="F106" s="346">
        <v>0</v>
      </c>
      <c r="G106" s="347">
        <v>0</v>
      </c>
      <c r="H106" s="346">
        <v>0</v>
      </c>
      <c r="I106" s="347">
        <v>0</v>
      </c>
      <c r="J106" s="346">
        <v>0</v>
      </c>
      <c r="K106" s="345">
        <v>273</v>
      </c>
      <c r="L106" s="337">
        <v>16755</v>
      </c>
      <c r="M106" s="143"/>
      <c r="N106" s="146"/>
      <c r="O106" s="144"/>
      <c r="P106" s="145"/>
      <c r="Q106" s="145"/>
      <c r="R106" s="145"/>
      <c r="S106" s="48"/>
      <c r="T106" s="48"/>
    </row>
    <row r="107" spans="2:20" ht="19.5" customHeight="1">
      <c r="B107" s="266" t="s">
        <v>33</v>
      </c>
      <c r="C107" s="347">
        <v>1581</v>
      </c>
      <c r="D107" s="346">
        <v>219392.33000000002</v>
      </c>
      <c r="E107" s="347">
        <v>0</v>
      </c>
      <c r="F107" s="346">
        <v>0</v>
      </c>
      <c r="G107" s="347">
        <v>0</v>
      </c>
      <c r="H107" s="346">
        <v>0</v>
      </c>
      <c r="I107" s="347">
        <v>0</v>
      </c>
      <c r="J107" s="346">
        <v>0</v>
      </c>
      <c r="K107" s="345">
        <v>1581</v>
      </c>
      <c r="L107" s="337">
        <v>219392.33000000002</v>
      </c>
      <c r="M107" s="143"/>
      <c r="N107" s="146"/>
      <c r="O107" s="144"/>
      <c r="P107" s="145"/>
      <c r="Q107" s="145"/>
      <c r="R107" s="145"/>
      <c r="S107" s="48"/>
      <c r="T107" s="48"/>
    </row>
    <row r="108" spans="2:20" ht="19.5" customHeight="1">
      <c r="B108" s="266" t="s">
        <v>35</v>
      </c>
      <c r="C108" s="347">
        <v>415</v>
      </c>
      <c r="D108" s="346">
        <v>39683.5</v>
      </c>
      <c r="E108" s="347">
        <v>0</v>
      </c>
      <c r="F108" s="346">
        <v>0</v>
      </c>
      <c r="G108" s="347">
        <v>0</v>
      </c>
      <c r="H108" s="346">
        <v>0</v>
      </c>
      <c r="I108" s="347">
        <v>0</v>
      </c>
      <c r="J108" s="346">
        <v>0</v>
      </c>
      <c r="K108" s="345">
        <v>415</v>
      </c>
      <c r="L108" s="337">
        <v>39683.5</v>
      </c>
      <c r="M108" s="143"/>
      <c r="N108" s="146"/>
      <c r="O108" s="144"/>
      <c r="P108" s="145"/>
      <c r="Q108" s="145"/>
      <c r="R108" s="145"/>
      <c r="S108" s="48"/>
      <c r="T108" s="48"/>
    </row>
    <row r="109" spans="2:20" ht="19.5" customHeight="1">
      <c r="B109" s="266" t="s">
        <v>37</v>
      </c>
      <c r="C109" s="347">
        <v>574</v>
      </c>
      <c r="D109" s="346">
        <v>79946</v>
      </c>
      <c r="E109" s="347">
        <v>0</v>
      </c>
      <c r="F109" s="346">
        <v>0</v>
      </c>
      <c r="G109" s="347">
        <v>0</v>
      </c>
      <c r="H109" s="346">
        <v>0</v>
      </c>
      <c r="I109" s="347">
        <v>0</v>
      </c>
      <c r="J109" s="346">
        <v>0</v>
      </c>
      <c r="K109" s="345">
        <v>574</v>
      </c>
      <c r="L109" s="337">
        <v>79946</v>
      </c>
      <c r="M109" s="143"/>
      <c r="N109" s="146"/>
      <c r="O109" s="144"/>
      <c r="P109" s="145"/>
      <c r="Q109" s="145"/>
      <c r="R109" s="145"/>
      <c r="S109" s="48"/>
      <c r="T109" s="48"/>
    </row>
    <row r="110" spans="2:20" ht="19.5" customHeight="1">
      <c r="B110" s="266" t="s">
        <v>39</v>
      </c>
      <c r="C110" s="347">
        <v>164</v>
      </c>
      <c r="D110" s="346">
        <v>22250</v>
      </c>
      <c r="E110" s="347">
        <v>0</v>
      </c>
      <c r="F110" s="346">
        <v>0</v>
      </c>
      <c r="G110" s="347">
        <v>0</v>
      </c>
      <c r="H110" s="346">
        <v>0</v>
      </c>
      <c r="I110" s="347">
        <v>0</v>
      </c>
      <c r="J110" s="346">
        <v>0</v>
      </c>
      <c r="K110" s="345">
        <v>164</v>
      </c>
      <c r="L110" s="337">
        <v>22250</v>
      </c>
      <c r="M110" s="143"/>
      <c r="N110" s="143"/>
      <c r="O110" s="144"/>
      <c r="P110" s="145"/>
      <c r="Q110" s="145"/>
      <c r="R110" s="145"/>
      <c r="S110" s="48"/>
      <c r="T110" s="48"/>
    </row>
    <row r="111" spans="2:20" ht="19.5" customHeight="1">
      <c r="B111" s="266" t="s">
        <v>40</v>
      </c>
      <c r="C111" s="347">
        <v>72</v>
      </c>
      <c r="D111" s="346">
        <v>17560</v>
      </c>
      <c r="E111" s="347">
        <v>0</v>
      </c>
      <c r="F111" s="346">
        <v>0</v>
      </c>
      <c r="G111" s="347">
        <v>0</v>
      </c>
      <c r="H111" s="346">
        <v>0</v>
      </c>
      <c r="I111" s="347">
        <v>0</v>
      </c>
      <c r="J111" s="346">
        <v>0</v>
      </c>
      <c r="K111" s="345">
        <v>72</v>
      </c>
      <c r="L111" s="337">
        <v>17560</v>
      </c>
      <c r="M111" s="143"/>
      <c r="N111" s="143"/>
      <c r="O111" s="144"/>
      <c r="P111" s="145"/>
      <c r="Q111" s="145"/>
      <c r="R111" s="145"/>
      <c r="S111" s="48"/>
      <c r="T111" s="48"/>
    </row>
    <row r="112" spans="2:20" ht="19.5" customHeight="1">
      <c r="B112" s="266" t="s">
        <v>42</v>
      </c>
      <c r="C112" s="347">
        <v>651</v>
      </c>
      <c r="D112" s="346">
        <v>120540</v>
      </c>
      <c r="E112" s="347">
        <v>0</v>
      </c>
      <c r="F112" s="346">
        <v>0</v>
      </c>
      <c r="G112" s="347">
        <v>0</v>
      </c>
      <c r="H112" s="346">
        <v>0</v>
      </c>
      <c r="I112" s="347">
        <v>0</v>
      </c>
      <c r="J112" s="346">
        <v>0</v>
      </c>
      <c r="K112" s="345">
        <v>651</v>
      </c>
      <c r="L112" s="337">
        <v>120540</v>
      </c>
      <c r="M112" s="143"/>
      <c r="N112" s="143"/>
      <c r="O112" s="144"/>
      <c r="P112" s="145"/>
      <c r="Q112" s="145"/>
      <c r="R112" s="145"/>
      <c r="S112" s="48"/>
      <c r="T112" s="58"/>
    </row>
    <row r="113" spans="2:20" ht="19.5" customHeight="1">
      <c r="B113" s="266" t="s">
        <v>44</v>
      </c>
      <c r="C113" s="347">
        <v>176</v>
      </c>
      <c r="D113" s="346">
        <v>52080</v>
      </c>
      <c r="E113" s="347">
        <v>0</v>
      </c>
      <c r="F113" s="346">
        <v>0</v>
      </c>
      <c r="G113" s="347">
        <v>0</v>
      </c>
      <c r="H113" s="346">
        <v>0</v>
      </c>
      <c r="I113" s="347">
        <v>0</v>
      </c>
      <c r="J113" s="346">
        <v>0</v>
      </c>
      <c r="K113" s="345">
        <v>176</v>
      </c>
      <c r="L113" s="337">
        <v>52080</v>
      </c>
      <c r="M113" s="143"/>
      <c r="N113" s="143"/>
      <c r="O113" s="144"/>
      <c r="P113" s="145"/>
      <c r="Q113" s="145"/>
      <c r="R113" s="145"/>
      <c r="S113" s="48"/>
      <c r="T113" s="48"/>
    </row>
    <row r="114" spans="2:19" ht="19.5" customHeight="1">
      <c r="B114" s="266" t="s">
        <v>46</v>
      </c>
      <c r="C114" s="347">
        <v>139</v>
      </c>
      <c r="D114" s="346">
        <v>23290</v>
      </c>
      <c r="E114" s="347">
        <v>0</v>
      </c>
      <c r="F114" s="346">
        <v>0</v>
      </c>
      <c r="G114" s="347">
        <v>0</v>
      </c>
      <c r="H114" s="346">
        <v>0</v>
      </c>
      <c r="I114" s="347">
        <v>0</v>
      </c>
      <c r="J114" s="346">
        <v>0</v>
      </c>
      <c r="K114" s="345">
        <v>139</v>
      </c>
      <c r="L114" s="337">
        <v>23290</v>
      </c>
      <c r="M114" s="143"/>
      <c r="N114" s="143"/>
      <c r="O114" s="144"/>
      <c r="P114" s="145"/>
      <c r="Q114" s="145"/>
      <c r="R114" s="145"/>
      <c r="S114" s="5"/>
    </row>
    <row r="115" spans="2:19" ht="19.5" customHeight="1">
      <c r="B115" s="266" t="s">
        <v>47</v>
      </c>
      <c r="C115" s="347">
        <v>1633</v>
      </c>
      <c r="D115" s="346">
        <v>143651</v>
      </c>
      <c r="E115" s="347">
        <v>0</v>
      </c>
      <c r="F115" s="346">
        <v>0</v>
      </c>
      <c r="G115" s="347">
        <v>0</v>
      </c>
      <c r="H115" s="346">
        <v>0</v>
      </c>
      <c r="I115" s="347">
        <v>0</v>
      </c>
      <c r="J115" s="346">
        <v>0</v>
      </c>
      <c r="K115" s="345">
        <v>1633</v>
      </c>
      <c r="L115" s="337">
        <v>143651</v>
      </c>
      <c r="M115" s="143"/>
      <c r="N115" s="143"/>
      <c r="O115" s="144"/>
      <c r="P115" s="145"/>
      <c r="Q115" s="145"/>
      <c r="R115" s="145"/>
      <c r="S115" s="5"/>
    </row>
    <row r="116" spans="2:19" ht="19.5" customHeight="1">
      <c r="B116" s="266" t="s">
        <v>48</v>
      </c>
      <c r="C116" s="347">
        <v>1169</v>
      </c>
      <c r="D116" s="346">
        <v>360510</v>
      </c>
      <c r="E116" s="347">
        <v>0</v>
      </c>
      <c r="F116" s="346">
        <v>0</v>
      </c>
      <c r="G116" s="347">
        <v>0</v>
      </c>
      <c r="H116" s="346">
        <v>0</v>
      </c>
      <c r="I116" s="347">
        <v>0</v>
      </c>
      <c r="J116" s="346">
        <v>0</v>
      </c>
      <c r="K116" s="345">
        <v>1169</v>
      </c>
      <c r="L116" s="337">
        <v>360510</v>
      </c>
      <c r="M116" s="143"/>
      <c r="N116" s="143"/>
      <c r="O116" s="144"/>
      <c r="P116" s="145"/>
      <c r="Q116" s="145"/>
      <c r="R116" s="145"/>
      <c r="S116" s="5"/>
    </row>
    <row r="117" spans="2:19" ht="19.5" customHeight="1">
      <c r="B117" s="266" t="s">
        <v>49</v>
      </c>
      <c r="C117" s="347">
        <v>789</v>
      </c>
      <c r="D117" s="346">
        <v>148300</v>
      </c>
      <c r="E117" s="347">
        <v>0</v>
      </c>
      <c r="F117" s="346">
        <v>0</v>
      </c>
      <c r="G117" s="347">
        <v>0</v>
      </c>
      <c r="H117" s="346">
        <v>0</v>
      </c>
      <c r="I117" s="347">
        <v>0</v>
      </c>
      <c r="J117" s="346">
        <v>0</v>
      </c>
      <c r="K117" s="345">
        <v>789</v>
      </c>
      <c r="L117" s="337">
        <v>148300</v>
      </c>
      <c r="M117" s="143"/>
      <c r="N117" s="143"/>
      <c r="O117" s="144"/>
      <c r="P117" s="145"/>
      <c r="Q117" s="145"/>
      <c r="R117" s="145"/>
      <c r="S117" s="5"/>
    </row>
    <row r="118" spans="2:19" ht="19.5" customHeight="1">
      <c r="B118" s="266" t="s">
        <v>50</v>
      </c>
      <c r="C118" s="347">
        <v>954</v>
      </c>
      <c r="D118" s="346">
        <v>169206</v>
      </c>
      <c r="E118" s="347">
        <v>0</v>
      </c>
      <c r="F118" s="346"/>
      <c r="G118" s="347">
        <v>0</v>
      </c>
      <c r="H118" s="346">
        <v>0</v>
      </c>
      <c r="I118" s="347">
        <v>0</v>
      </c>
      <c r="J118" s="346">
        <v>0</v>
      </c>
      <c r="K118" s="345">
        <v>954</v>
      </c>
      <c r="L118" s="337">
        <v>169206</v>
      </c>
      <c r="M118" s="143"/>
      <c r="N118" s="143"/>
      <c r="O118" s="144"/>
      <c r="P118" s="145"/>
      <c r="Q118" s="145"/>
      <c r="R118" s="145"/>
      <c r="S118" s="5"/>
    </row>
    <row r="119" spans="2:19" ht="19.5" customHeight="1">
      <c r="B119" s="266" t="s">
        <v>52</v>
      </c>
      <c r="C119" s="347">
        <v>815</v>
      </c>
      <c r="D119" s="346">
        <v>162420</v>
      </c>
      <c r="E119" s="347">
        <v>0</v>
      </c>
      <c r="F119" s="346">
        <v>0</v>
      </c>
      <c r="G119" s="347">
        <v>0</v>
      </c>
      <c r="H119" s="346">
        <v>0</v>
      </c>
      <c r="I119" s="347">
        <v>0</v>
      </c>
      <c r="J119" s="346">
        <v>0</v>
      </c>
      <c r="K119" s="345">
        <v>815</v>
      </c>
      <c r="L119" s="337">
        <v>162420</v>
      </c>
      <c r="M119" s="143"/>
      <c r="N119" s="143"/>
      <c r="O119" s="144"/>
      <c r="P119" s="145"/>
      <c r="Q119" s="145"/>
      <c r="R119" s="145"/>
      <c r="S119" s="5"/>
    </row>
    <row r="120" spans="2:19" ht="19.5" customHeight="1">
      <c r="B120" s="266" t="s">
        <v>53</v>
      </c>
      <c r="C120" s="347">
        <v>2090</v>
      </c>
      <c r="D120" s="346">
        <v>122176.95</v>
      </c>
      <c r="E120" s="347">
        <v>0</v>
      </c>
      <c r="F120" s="346">
        <v>0</v>
      </c>
      <c r="G120" s="347">
        <v>44</v>
      </c>
      <c r="H120" s="346">
        <v>3210</v>
      </c>
      <c r="I120" s="347">
        <v>0</v>
      </c>
      <c r="J120" s="346">
        <v>0</v>
      </c>
      <c r="K120" s="345">
        <v>2134</v>
      </c>
      <c r="L120" s="337">
        <v>125386.95</v>
      </c>
      <c r="M120" s="143"/>
      <c r="N120" s="143"/>
      <c r="O120" s="144"/>
      <c r="P120" s="145"/>
      <c r="Q120" s="145"/>
      <c r="R120" s="145"/>
      <c r="S120" s="5"/>
    </row>
    <row r="121" spans="2:18" ht="19.5" customHeight="1">
      <c r="B121" s="266" t="s">
        <v>54</v>
      </c>
      <c r="C121" s="347">
        <v>95</v>
      </c>
      <c r="D121" s="346">
        <v>23970</v>
      </c>
      <c r="E121" s="347">
        <v>0</v>
      </c>
      <c r="F121" s="346">
        <v>0</v>
      </c>
      <c r="G121" s="347">
        <v>0</v>
      </c>
      <c r="H121" s="346">
        <v>0</v>
      </c>
      <c r="I121" s="347">
        <v>0</v>
      </c>
      <c r="J121" s="346">
        <v>0</v>
      </c>
      <c r="K121" s="345">
        <v>95</v>
      </c>
      <c r="L121" s="337">
        <v>23970</v>
      </c>
      <c r="M121" s="143"/>
      <c r="N121" s="143"/>
      <c r="O121" s="144"/>
      <c r="P121" s="145"/>
      <c r="Q121" s="145"/>
      <c r="R121" s="145"/>
    </row>
    <row r="122" spans="2:18" ht="19.5" customHeight="1">
      <c r="B122" s="266" t="s">
        <v>55</v>
      </c>
      <c r="C122" s="347">
        <v>729</v>
      </c>
      <c r="D122" s="346">
        <v>96040.9</v>
      </c>
      <c r="E122" s="347">
        <v>0</v>
      </c>
      <c r="F122" s="346">
        <v>0</v>
      </c>
      <c r="G122" s="347">
        <v>0</v>
      </c>
      <c r="H122" s="346">
        <v>0</v>
      </c>
      <c r="I122" s="347">
        <v>0</v>
      </c>
      <c r="J122" s="346">
        <v>0</v>
      </c>
      <c r="K122" s="345">
        <v>729</v>
      </c>
      <c r="L122" s="337">
        <v>96040.9</v>
      </c>
      <c r="M122" s="143"/>
      <c r="N122" s="143"/>
      <c r="O122" s="144"/>
      <c r="P122" s="145"/>
      <c r="Q122" s="145"/>
      <c r="R122" s="145"/>
    </row>
    <row r="123" spans="2:18" ht="19.5" customHeight="1">
      <c r="B123" s="266" t="s">
        <v>56</v>
      </c>
      <c r="C123" s="347">
        <v>1948</v>
      </c>
      <c r="D123" s="346">
        <v>120380</v>
      </c>
      <c r="E123" s="347">
        <v>0</v>
      </c>
      <c r="F123" s="346">
        <v>0</v>
      </c>
      <c r="G123" s="347">
        <v>0</v>
      </c>
      <c r="H123" s="346">
        <v>0</v>
      </c>
      <c r="I123" s="347">
        <v>0</v>
      </c>
      <c r="J123" s="346">
        <v>0</v>
      </c>
      <c r="K123" s="345">
        <v>1948</v>
      </c>
      <c r="L123" s="337">
        <v>120380</v>
      </c>
      <c r="M123" s="143"/>
      <c r="N123" s="143"/>
      <c r="O123" s="144"/>
      <c r="P123" s="145"/>
      <c r="Q123" s="145"/>
      <c r="R123" s="145"/>
    </row>
    <row r="124" spans="2:18" ht="19.5" customHeight="1">
      <c r="B124" s="266" t="s">
        <v>57</v>
      </c>
      <c r="C124" s="347">
        <v>191</v>
      </c>
      <c r="D124" s="346">
        <v>30670</v>
      </c>
      <c r="E124" s="347">
        <v>0</v>
      </c>
      <c r="F124" s="346">
        <v>0</v>
      </c>
      <c r="G124" s="347">
        <v>0</v>
      </c>
      <c r="H124" s="346">
        <v>0</v>
      </c>
      <c r="I124" s="347">
        <v>0</v>
      </c>
      <c r="J124" s="346">
        <v>0</v>
      </c>
      <c r="K124" s="345">
        <v>191</v>
      </c>
      <c r="L124" s="337">
        <v>30670</v>
      </c>
      <c r="M124" s="143"/>
      <c r="N124" s="143"/>
      <c r="O124" s="144"/>
      <c r="P124" s="145"/>
      <c r="Q124" s="145"/>
      <c r="R124" s="145"/>
    </row>
    <row r="125" spans="2:18" ht="19.5" customHeight="1" thickBot="1">
      <c r="B125" s="267" t="s">
        <v>58</v>
      </c>
      <c r="C125" s="347">
        <v>965</v>
      </c>
      <c r="D125" s="346">
        <v>96890</v>
      </c>
      <c r="E125" s="347">
        <v>0</v>
      </c>
      <c r="F125" s="346"/>
      <c r="G125" s="347">
        <v>0</v>
      </c>
      <c r="H125" s="346">
        <v>0</v>
      </c>
      <c r="I125" s="347">
        <v>0</v>
      </c>
      <c r="J125" s="346">
        <v>0</v>
      </c>
      <c r="K125" s="345">
        <v>965</v>
      </c>
      <c r="L125" s="337">
        <v>96890</v>
      </c>
      <c r="M125" s="143"/>
      <c r="N125" s="143"/>
      <c r="O125" s="144"/>
      <c r="P125" s="145"/>
      <c r="Q125" s="145"/>
      <c r="R125" s="145"/>
    </row>
    <row r="126" spans="2:18" ht="19.5" customHeight="1" thickBot="1">
      <c r="B126" s="268" t="s">
        <v>51</v>
      </c>
      <c r="C126" s="348">
        <v>26782</v>
      </c>
      <c r="D126" s="350">
        <v>3593898.6799999997</v>
      </c>
      <c r="E126" s="348">
        <v>4</v>
      </c>
      <c r="F126" s="349">
        <v>2900</v>
      </c>
      <c r="G126" s="348">
        <v>44</v>
      </c>
      <c r="H126" s="349">
        <v>3210</v>
      </c>
      <c r="I126" s="348">
        <v>0</v>
      </c>
      <c r="J126" s="349">
        <v>0</v>
      </c>
      <c r="K126" s="348">
        <v>26830</v>
      </c>
      <c r="L126" s="337">
        <v>3600008.6799999997</v>
      </c>
      <c r="M126" s="151"/>
      <c r="N126" s="151"/>
      <c r="O126" s="152"/>
      <c r="P126" s="152"/>
      <c r="Q126" s="152"/>
      <c r="R126" s="152"/>
    </row>
    <row r="127" spans="2:18" ht="19.5" customHeight="1" thickTop="1">
      <c r="B127" s="13" t="s">
        <v>107</v>
      </c>
      <c r="C127" s="47"/>
      <c r="D127" s="47"/>
      <c r="E127" s="47"/>
      <c r="F127" s="47"/>
      <c r="G127" s="47"/>
      <c r="H127" s="153"/>
      <c r="I127" s="153"/>
      <c r="J127" s="153"/>
      <c r="L127" s="154"/>
      <c r="M127" s="154"/>
      <c r="N127" s="154"/>
      <c r="O127" s="154"/>
      <c r="P127" s="155"/>
      <c r="Q127" s="156"/>
      <c r="R127" s="156"/>
    </row>
    <row r="128" spans="2:18" ht="19.5" customHeight="1">
      <c r="B128" s="13"/>
      <c r="C128" s="153"/>
      <c r="D128" s="153"/>
      <c r="E128" s="153"/>
      <c r="F128" s="153"/>
      <c r="G128" s="153"/>
      <c r="H128" s="153"/>
      <c r="I128" s="153"/>
      <c r="J128" s="153"/>
      <c r="K128" s="154"/>
      <c r="L128" s="154"/>
      <c r="M128" s="154"/>
      <c r="N128" s="154"/>
      <c r="O128" s="154"/>
      <c r="P128" s="155"/>
      <c r="Q128" s="156"/>
      <c r="R128" s="156"/>
    </row>
    <row r="129" spans="2:18" ht="13.5">
      <c r="B129" s="13"/>
      <c r="C129" s="153"/>
      <c r="D129" s="153"/>
      <c r="E129" s="153"/>
      <c r="F129" s="153"/>
      <c r="G129" s="153"/>
      <c r="H129" s="153"/>
      <c r="I129" s="153"/>
      <c r="J129" s="153"/>
      <c r="K129" s="154"/>
      <c r="L129" s="154"/>
      <c r="M129" s="154"/>
      <c r="N129" s="154"/>
      <c r="O129" s="154"/>
      <c r="P129" s="155"/>
      <c r="Q129" s="156"/>
      <c r="R129" s="156"/>
    </row>
    <row r="130" spans="2:19" ht="19.5">
      <c r="B130" s="335" t="s">
        <v>111</v>
      </c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7"/>
      <c r="P130" s="3"/>
      <c r="Q130" s="3"/>
      <c r="R130" s="3"/>
      <c r="S130" s="3"/>
    </row>
    <row r="131" spans="2:19" ht="15" thickBot="1">
      <c r="B131" s="115"/>
      <c r="C131" s="359"/>
      <c r="D131" s="359"/>
      <c r="E131" s="359"/>
      <c r="F131" s="359"/>
      <c r="G131" s="359"/>
      <c r="H131" s="359"/>
      <c r="I131" s="359"/>
      <c r="J131" s="115"/>
      <c r="K131" s="359"/>
      <c r="L131" s="359"/>
      <c r="M131" s="359"/>
      <c r="N131" s="359"/>
      <c r="O131" s="359"/>
      <c r="P131" s="352"/>
      <c r="Q131" s="352"/>
      <c r="R131" s="56"/>
      <c r="S131" s="3"/>
    </row>
    <row r="132" spans="2:19" ht="15.75" thickBot="1">
      <c r="B132" s="19"/>
      <c r="C132" s="21" t="s">
        <v>78</v>
      </c>
      <c r="D132" s="21" t="s">
        <v>79</v>
      </c>
      <c r="E132" s="20" t="s">
        <v>80</v>
      </c>
      <c r="F132" s="57" t="s">
        <v>96</v>
      </c>
      <c r="G132" s="23" t="s">
        <v>81</v>
      </c>
      <c r="H132" s="21" t="s">
        <v>82</v>
      </c>
      <c r="I132" s="20" t="s">
        <v>83</v>
      </c>
      <c r="J132" s="22" t="s">
        <v>97</v>
      </c>
      <c r="K132" s="23" t="s">
        <v>84</v>
      </c>
      <c r="L132" s="21" t="s">
        <v>85</v>
      </c>
      <c r="M132" s="20" t="s">
        <v>86</v>
      </c>
      <c r="N132" s="22" t="s">
        <v>98</v>
      </c>
      <c r="O132" s="23" t="s">
        <v>87</v>
      </c>
      <c r="P132" s="21" t="s">
        <v>88</v>
      </c>
      <c r="Q132" s="20" t="s">
        <v>89</v>
      </c>
      <c r="R132" s="22" t="s">
        <v>99</v>
      </c>
      <c r="S132" s="23" t="s">
        <v>90</v>
      </c>
    </row>
    <row r="133" spans="2:19" ht="17.25" thickTop="1">
      <c r="B133" s="17" t="s">
        <v>5</v>
      </c>
      <c r="C133" s="60">
        <v>0</v>
      </c>
      <c r="D133" s="60">
        <v>0</v>
      </c>
      <c r="E133" s="60">
        <v>0</v>
      </c>
      <c r="F133" s="61">
        <f aca="true" t="shared" si="10" ref="F133:F169">C133+D133+E133</f>
        <v>0</v>
      </c>
      <c r="G133" s="60">
        <v>0</v>
      </c>
      <c r="H133" s="60">
        <v>0</v>
      </c>
      <c r="I133" s="60">
        <v>12</v>
      </c>
      <c r="J133" s="62">
        <f>G133+H133+I133</f>
        <v>12</v>
      </c>
      <c r="K133" s="60">
        <v>0</v>
      </c>
      <c r="L133" s="60">
        <v>46</v>
      </c>
      <c r="M133" s="60">
        <v>0</v>
      </c>
      <c r="N133" s="62">
        <f>K133+L133+M133</f>
        <v>46</v>
      </c>
      <c r="O133" s="60">
        <v>0</v>
      </c>
      <c r="P133" s="60"/>
      <c r="Q133" s="60"/>
      <c r="R133" s="62">
        <f>O133+P133+Q133</f>
        <v>0</v>
      </c>
      <c r="S133" s="63">
        <f>F133+J133+N133+R133</f>
        <v>58</v>
      </c>
    </row>
    <row r="134" spans="2:19" ht="16.5">
      <c r="B134" s="17" t="s">
        <v>7</v>
      </c>
      <c r="C134" s="60">
        <v>26</v>
      </c>
      <c r="D134" s="60">
        <v>82</v>
      </c>
      <c r="E134" s="60">
        <v>75</v>
      </c>
      <c r="F134" s="61">
        <f t="shared" si="10"/>
        <v>183</v>
      </c>
      <c r="G134" s="60">
        <v>0</v>
      </c>
      <c r="H134" s="60">
        <v>59</v>
      </c>
      <c r="I134" s="60">
        <v>48</v>
      </c>
      <c r="J134" s="62">
        <f aca="true" t="shared" si="11" ref="J134:J169">G134+H134+I134</f>
        <v>107</v>
      </c>
      <c r="K134" s="60">
        <v>48</v>
      </c>
      <c r="L134" s="60">
        <v>132</v>
      </c>
      <c r="M134" s="60">
        <v>21</v>
      </c>
      <c r="N134" s="62">
        <f aca="true" t="shared" si="12" ref="N134:N169">K134+L134+M134</f>
        <v>201</v>
      </c>
      <c r="O134" s="60">
        <v>39</v>
      </c>
      <c r="P134" s="60"/>
      <c r="Q134" s="60"/>
      <c r="R134" s="62">
        <f aca="true" t="shared" si="13" ref="R134:R169">O134+P134+Q134</f>
        <v>39</v>
      </c>
      <c r="S134" s="63">
        <f aca="true" t="shared" si="14" ref="S134:S169">F134+J134+N134+R134</f>
        <v>530</v>
      </c>
    </row>
    <row r="135" spans="2:19" ht="16.5">
      <c r="B135" s="17" t="s">
        <v>9</v>
      </c>
      <c r="C135" s="60">
        <v>0</v>
      </c>
      <c r="D135" s="60">
        <v>0</v>
      </c>
      <c r="E135" s="60">
        <v>0</v>
      </c>
      <c r="F135" s="61">
        <f t="shared" si="10"/>
        <v>0</v>
      </c>
      <c r="G135" s="60">
        <v>0</v>
      </c>
      <c r="H135" s="60">
        <v>0</v>
      </c>
      <c r="I135" s="60">
        <v>0</v>
      </c>
      <c r="J135" s="62">
        <f t="shared" si="11"/>
        <v>0</v>
      </c>
      <c r="K135" s="60">
        <v>0</v>
      </c>
      <c r="L135" s="60">
        <v>0</v>
      </c>
      <c r="M135" s="60">
        <v>3293</v>
      </c>
      <c r="N135" s="62">
        <f t="shared" si="12"/>
        <v>3293</v>
      </c>
      <c r="O135" s="60">
        <v>0</v>
      </c>
      <c r="P135" s="60"/>
      <c r="Q135" s="60"/>
      <c r="R135" s="62">
        <f t="shared" si="13"/>
        <v>0</v>
      </c>
      <c r="S135" s="63">
        <f t="shared" si="14"/>
        <v>3293</v>
      </c>
    </row>
    <row r="136" spans="2:19" ht="16.5">
      <c r="B136" s="17" t="s">
        <v>11</v>
      </c>
      <c r="C136" s="60">
        <v>41</v>
      </c>
      <c r="D136" s="60">
        <v>20</v>
      </c>
      <c r="E136" s="60">
        <v>16</v>
      </c>
      <c r="F136" s="61">
        <f t="shared" si="10"/>
        <v>77</v>
      </c>
      <c r="G136" s="60">
        <v>0</v>
      </c>
      <c r="H136" s="60">
        <v>1</v>
      </c>
      <c r="I136" s="60">
        <v>112</v>
      </c>
      <c r="J136" s="62">
        <f t="shared" si="11"/>
        <v>113</v>
      </c>
      <c r="K136" s="60">
        <v>50</v>
      </c>
      <c r="L136" s="60">
        <v>26</v>
      </c>
      <c r="M136" s="60">
        <v>0</v>
      </c>
      <c r="N136" s="62">
        <f t="shared" si="12"/>
        <v>76</v>
      </c>
      <c r="O136" s="60">
        <v>43</v>
      </c>
      <c r="P136" s="60"/>
      <c r="Q136" s="60"/>
      <c r="R136" s="62">
        <f t="shared" si="13"/>
        <v>43</v>
      </c>
      <c r="S136" s="63">
        <f t="shared" si="14"/>
        <v>309</v>
      </c>
    </row>
    <row r="137" spans="2:19" ht="16.5">
      <c r="B137" s="17" t="s">
        <v>13</v>
      </c>
      <c r="C137" s="60">
        <v>0</v>
      </c>
      <c r="D137" s="60">
        <v>0</v>
      </c>
      <c r="E137" s="60">
        <v>10</v>
      </c>
      <c r="F137" s="61">
        <f t="shared" si="10"/>
        <v>10</v>
      </c>
      <c r="G137" s="60">
        <v>23</v>
      </c>
      <c r="H137" s="60">
        <v>61</v>
      </c>
      <c r="I137" s="60">
        <v>47</v>
      </c>
      <c r="J137" s="62">
        <f t="shared" si="11"/>
        <v>131</v>
      </c>
      <c r="K137" s="60">
        <v>0</v>
      </c>
      <c r="L137" s="60">
        <v>131</v>
      </c>
      <c r="M137" s="60">
        <v>0</v>
      </c>
      <c r="N137" s="62">
        <f t="shared" si="12"/>
        <v>131</v>
      </c>
      <c r="O137" s="60">
        <v>1</v>
      </c>
      <c r="P137" s="60"/>
      <c r="Q137" s="60"/>
      <c r="R137" s="62">
        <f t="shared" si="13"/>
        <v>1</v>
      </c>
      <c r="S137" s="63">
        <f t="shared" si="14"/>
        <v>273</v>
      </c>
    </row>
    <row r="138" spans="2:19" ht="16.5">
      <c r="B138" s="17" t="s">
        <v>15</v>
      </c>
      <c r="C138" s="60">
        <v>0</v>
      </c>
      <c r="D138" s="60">
        <v>317</v>
      </c>
      <c r="E138" s="60">
        <v>0</v>
      </c>
      <c r="F138" s="61">
        <f t="shared" si="10"/>
        <v>317</v>
      </c>
      <c r="G138" s="60">
        <v>0</v>
      </c>
      <c r="H138" s="60">
        <v>0</v>
      </c>
      <c r="I138" s="60">
        <v>0</v>
      </c>
      <c r="J138" s="62">
        <f t="shared" si="11"/>
        <v>0</v>
      </c>
      <c r="K138" s="60">
        <v>0</v>
      </c>
      <c r="L138" s="60">
        <v>0</v>
      </c>
      <c r="M138" s="60">
        <v>0</v>
      </c>
      <c r="N138" s="62">
        <f t="shared" si="12"/>
        <v>0</v>
      </c>
      <c r="O138" s="60">
        <v>0</v>
      </c>
      <c r="P138" s="60"/>
      <c r="Q138" s="60"/>
      <c r="R138" s="62">
        <f t="shared" si="13"/>
        <v>0</v>
      </c>
      <c r="S138" s="63">
        <f t="shared" si="14"/>
        <v>317</v>
      </c>
    </row>
    <row r="139" spans="2:19" ht="16.5">
      <c r="B139" s="17" t="s">
        <v>16</v>
      </c>
      <c r="C139" s="60">
        <v>0</v>
      </c>
      <c r="D139" s="60">
        <v>0</v>
      </c>
      <c r="E139" s="60">
        <v>0</v>
      </c>
      <c r="F139" s="61">
        <f t="shared" si="10"/>
        <v>0</v>
      </c>
      <c r="G139" s="60">
        <v>0</v>
      </c>
      <c r="H139" s="60">
        <v>0</v>
      </c>
      <c r="I139" s="60">
        <v>0</v>
      </c>
      <c r="J139" s="62">
        <f t="shared" si="11"/>
        <v>0</v>
      </c>
      <c r="K139" s="60">
        <v>0</v>
      </c>
      <c r="L139" s="60">
        <v>0</v>
      </c>
      <c r="M139" s="60">
        <v>0</v>
      </c>
      <c r="N139" s="62">
        <f t="shared" si="12"/>
        <v>0</v>
      </c>
      <c r="O139" s="60">
        <v>0</v>
      </c>
      <c r="P139" s="60"/>
      <c r="Q139" s="60"/>
      <c r="R139" s="62">
        <f t="shared" si="13"/>
        <v>0</v>
      </c>
      <c r="S139" s="63">
        <f t="shared" si="14"/>
        <v>0</v>
      </c>
    </row>
    <row r="140" spans="2:19" ht="16.5">
      <c r="B140" s="17" t="s">
        <v>18</v>
      </c>
      <c r="C140" s="60">
        <v>9</v>
      </c>
      <c r="D140" s="60">
        <v>17</v>
      </c>
      <c r="E140" s="60">
        <v>81</v>
      </c>
      <c r="F140" s="61">
        <f t="shared" si="10"/>
        <v>107</v>
      </c>
      <c r="G140" s="60">
        <v>0</v>
      </c>
      <c r="H140" s="60">
        <v>26</v>
      </c>
      <c r="I140" s="60">
        <v>14</v>
      </c>
      <c r="J140" s="62">
        <f t="shared" si="11"/>
        <v>40</v>
      </c>
      <c r="K140" s="60">
        <v>71</v>
      </c>
      <c r="L140" s="60">
        <v>67</v>
      </c>
      <c r="M140" s="60">
        <v>24</v>
      </c>
      <c r="N140" s="62">
        <f t="shared" si="12"/>
        <v>162</v>
      </c>
      <c r="O140" s="60">
        <v>15</v>
      </c>
      <c r="P140" s="60"/>
      <c r="Q140" s="60"/>
      <c r="R140" s="62">
        <f t="shared" si="13"/>
        <v>15</v>
      </c>
      <c r="S140" s="63">
        <f t="shared" si="14"/>
        <v>324</v>
      </c>
    </row>
    <row r="141" spans="2:19" ht="16.5">
      <c r="B141" s="17" t="s">
        <v>19</v>
      </c>
      <c r="C141" s="60">
        <v>0</v>
      </c>
      <c r="D141" s="60">
        <v>0</v>
      </c>
      <c r="E141" s="60">
        <v>0</v>
      </c>
      <c r="F141" s="61">
        <f t="shared" si="10"/>
        <v>0</v>
      </c>
      <c r="G141" s="60">
        <v>0</v>
      </c>
      <c r="H141" s="60">
        <v>0</v>
      </c>
      <c r="I141" s="60">
        <v>0</v>
      </c>
      <c r="J141" s="62">
        <f t="shared" si="11"/>
        <v>0</v>
      </c>
      <c r="K141" s="60">
        <v>0</v>
      </c>
      <c r="L141" s="60">
        <v>0</v>
      </c>
      <c r="M141" s="60">
        <v>0</v>
      </c>
      <c r="N141" s="62">
        <f t="shared" si="12"/>
        <v>0</v>
      </c>
      <c r="O141" s="60">
        <v>0</v>
      </c>
      <c r="P141" s="60"/>
      <c r="Q141" s="60"/>
      <c r="R141" s="62">
        <f t="shared" si="13"/>
        <v>0</v>
      </c>
      <c r="S141" s="63">
        <f t="shared" si="14"/>
        <v>0</v>
      </c>
    </row>
    <row r="142" spans="2:19" ht="16.5">
      <c r="B142" s="17" t="s">
        <v>21</v>
      </c>
      <c r="C142" s="60">
        <v>0</v>
      </c>
      <c r="D142" s="60">
        <v>0</v>
      </c>
      <c r="E142" s="60">
        <v>0</v>
      </c>
      <c r="F142" s="61">
        <f t="shared" si="10"/>
        <v>0</v>
      </c>
      <c r="G142" s="60">
        <v>0</v>
      </c>
      <c r="H142" s="60">
        <v>0</v>
      </c>
      <c r="I142" s="60">
        <v>0</v>
      </c>
      <c r="J142" s="62">
        <f t="shared" si="11"/>
        <v>0</v>
      </c>
      <c r="K142" s="60">
        <v>0</v>
      </c>
      <c r="L142" s="60">
        <v>0</v>
      </c>
      <c r="M142" s="60">
        <v>0</v>
      </c>
      <c r="N142" s="62">
        <f t="shared" si="12"/>
        <v>0</v>
      </c>
      <c r="O142" s="60">
        <v>0</v>
      </c>
      <c r="P142" s="60"/>
      <c r="Q142" s="60"/>
      <c r="R142" s="62">
        <f t="shared" si="13"/>
        <v>0</v>
      </c>
      <c r="S142" s="63">
        <f t="shared" si="14"/>
        <v>0</v>
      </c>
    </row>
    <row r="143" spans="2:19" ht="16.5">
      <c r="B143" s="17" t="s">
        <v>22</v>
      </c>
      <c r="C143" s="60">
        <v>0</v>
      </c>
      <c r="D143" s="60">
        <v>10</v>
      </c>
      <c r="E143" s="60">
        <v>2</v>
      </c>
      <c r="F143" s="61">
        <f t="shared" si="10"/>
        <v>12</v>
      </c>
      <c r="G143" s="60">
        <v>1</v>
      </c>
      <c r="H143" s="60">
        <v>0</v>
      </c>
      <c r="I143" s="60">
        <v>0</v>
      </c>
      <c r="J143" s="62">
        <f t="shared" si="11"/>
        <v>1</v>
      </c>
      <c r="K143" s="60">
        <v>0</v>
      </c>
      <c r="L143" s="60">
        <v>15</v>
      </c>
      <c r="M143" s="60">
        <v>0</v>
      </c>
      <c r="N143" s="62">
        <f t="shared" si="12"/>
        <v>15</v>
      </c>
      <c r="O143" s="60">
        <v>0</v>
      </c>
      <c r="P143" s="60"/>
      <c r="Q143" s="60"/>
      <c r="R143" s="62">
        <f t="shared" si="13"/>
        <v>0</v>
      </c>
      <c r="S143" s="63">
        <f t="shared" si="14"/>
        <v>28</v>
      </c>
    </row>
    <row r="144" spans="2:19" ht="16.5">
      <c r="B144" s="17" t="s">
        <v>24</v>
      </c>
      <c r="C144" s="60">
        <v>43</v>
      </c>
      <c r="D144" s="60">
        <v>35</v>
      </c>
      <c r="E144" s="60">
        <v>0</v>
      </c>
      <c r="F144" s="61">
        <f t="shared" si="10"/>
        <v>78</v>
      </c>
      <c r="G144" s="60">
        <v>0</v>
      </c>
      <c r="H144" s="60">
        <v>10</v>
      </c>
      <c r="I144" s="60">
        <v>7</v>
      </c>
      <c r="J144" s="62">
        <f t="shared" si="11"/>
        <v>17</v>
      </c>
      <c r="K144" s="60">
        <v>13</v>
      </c>
      <c r="L144" s="60">
        <v>23</v>
      </c>
      <c r="M144" s="60">
        <v>6</v>
      </c>
      <c r="N144" s="62">
        <f t="shared" si="12"/>
        <v>42</v>
      </c>
      <c r="O144" s="60">
        <v>4</v>
      </c>
      <c r="P144" s="60"/>
      <c r="Q144" s="60"/>
      <c r="R144" s="62">
        <f t="shared" si="13"/>
        <v>4</v>
      </c>
      <c r="S144" s="63">
        <f t="shared" si="14"/>
        <v>141</v>
      </c>
    </row>
    <row r="145" spans="2:19" ht="16.5">
      <c r="B145" s="17" t="s">
        <v>25</v>
      </c>
      <c r="C145" s="60">
        <v>52</v>
      </c>
      <c r="D145" s="60">
        <v>116</v>
      </c>
      <c r="E145" s="60">
        <v>76</v>
      </c>
      <c r="F145" s="61">
        <f t="shared" si="10"/>
        <v>244</v>
      </c>
      <c r="G145" s="60">
        <v>77</v>
      </c>
      <c r="H145" s="60">
        <v>7</v>
      </c>
      <c r="I145" s="60">
        <v>90</v>
      </c>
      <c r="J145" s="62">
        <f t="shared" si="11"/>
        <v>174</v>
      </c>
      <c r="K145" s="60">
        <v>70</v>
      </c>
      <c r="L145" s="60">
        <v>136</v>
      </c>
      <c r="M145" s="60">
        <v>142</v>
      </c>
      <c r="N145" s="62">
        <f t="shared" si="12"/>
        <v>348</v>
      </c>
      <c r="O145" s="60">
        <v>0</v>
      </c>
      <c r="P145" s="60"/>
      <c r="Q145" s="60"/>
      <c r="R145" s="62">
        <f t="shared" si="13"/>
        <v>0</v>
      </c>
      <c r="S145" s="63">
        <f t="shared" si="14"/>
        <v>766</v>
      </c>
    </row>
    <row r="146" spans="2:19" ht="16.5">
      <c r="B146" s="17" t="s">
        <v>26</v>
      </c>
      <c r="C146" s="60">
        <v>127</v>
      </c>
      <c r="D146" s="60">
        <v>94</v>
      </c>
      <c r="E146" s="60">
        <v>0</v>
      </c>
      <c r="F146" s="61">
        <f t="shared" si="10"/>
        <v>221</v>
      </c>
      <c r="G146" s="60">
        <v>0</v>
      </c>
      <c r="H146" s="60">
        <v>0</v>
      </c>
      <c r="I146" s="60">
        <v>17</v>
      </c>
      <c r="J146" s="62">
        <f t="shared" si="11"/>
        <v>17</v>
      </c>
      <c r="K146" s="60">
        <v>58</v>
      </c>
      <c r="L146" s="60">
        <v>95</v>
      </c>
      <c r="M146" s="60">
        <v>76</v>
      </c>
      <c r="N146" s="62">
        <f t="shared" si="12"/>
        <v>229</v>
      </c>
      <c r="O146" s="60">
        <v>32</v>
      </c>
      <c r="P146" s="60"/>
      <c r="Q146" s="60"/>
      <c r="R146" s="62">
        <f t="shared" si="13"/>
        <v>32</v>
      </c>
      <c r="S146" s="63">
        <f t="shared" si="14"/>
        <v>499</v>
      </c>
    </row>
    <row r="147" spans="2:19" ht="16.5">
      <c r="B147" s="17" t="s">
        <v>27</v>
      </c>
      <c r="C147" s="60">
        <v>12</v>
      </c>
      <c r="D147" s="60">
        <v>33</v>
      </c>
      <c r="E147" s="60">
        <v>17</v>
      </c>
      <c r="F147" s="61">
        <f t="shared" si="10"/>
        <v>62</v>
      </c>
      <c r="G147" s="60">
        <v>0</v>
      </c>
      <c r="H147" s="60">
        <v>74</v>
      </c>
      <c r="I147" s="60">
        <v>101</v>
      </c>
      <c r="J147" s="62">
        <f t="shared" si="11"/>
        <v>175</v>
      </c>
      <c r="K147" s="60">
        <v>10</v>
      </c>
      <c r="L147" s="60">
        <v>0</v>
      </c>
      <c r="M147" s="60">
        <v>131</v>
      </c>
      <c r="N147" s="62">
        <f t="shared" si="12"/>
        <v>141</v>
      </c>
      <c r="O147" s="60">
        <v>45</v>
      </c>
      <c r="P147" s="60"/>
      <c r="Q147" s="60"/>
      <c r="R147" s="62">
        <f t="shared" si="13"/>
        <v>45</v>
      </c>
      <c r="S147" s="63">
        <f t="shared" si="14"/>
        <v>423</v>
      </c>
    </row>
    <row r="148" spans="2:19" ht="16.5">
      <c r="B148" s="17" t="s">
        <v>29</v>
      </c>
      <c r="C148" s="60">
        <v>0</v>
      </c>
      <c r="D148" s="60">
        <v>1</v>
      </c>
      <c r="E148" s="60">
        <v>0</v>
      </c>
      <c r="F148" s="61">
        <f t="shared" si="10"/>
        <v>1</v>
      </c>
      <c r="G148" s="60">
        <v>0</v>
      </c>
      <c r="H148" s="60">
        <v>1</v>
      </c>
      <c r="I148" s="60">
        <v>466</v>
      </c>
      <c r="J148" s="62">
        <f t="shared" si="11"/>
        <v>467</v>
      </c>
      <c r="K148" s="60">
        <v>0</v>
      </c>
      <c r="L148" s="60">
        <v>0</v>
      </c>
      <c r="M148" s="60">
        <v>0</v>
      </c>
      <c r="N148" s="62">
        <f t="shared" si="12"/>
        <v>0</v>
      </c>
      <c r="O148" s="60">
        <v>0</v>
      </c>
      <c r="P148" s="60"/>
      <c r="Q148" s="60"/>
      <c r="R148" s="62">
        <f t="shared" si="13"/>
        <v>0</v>
      </c>
      <c r="S148" s="63">
        <f t="shared" si="14"/>
        <v>468</v>
      </c>
    </row>
    <row r="149" spans="2:19" ht="16.5">
      <c r="B149" s="17" t="s">
        <v>31</v>
      </c>
      <c r="C149" s="60">
        <v>28</v>
      </c>
      <c r="D149" s="60">
        <v>56</v>
      </c>
      <c r="E149" s="60">
        <v>0</v>
      </c>
      <c r="F149" s="61">
        <f t="shared" si="10"/>
        <v>84</v>
      </c>
      <c r="G149" s="60">
        <v>0</v>
      </c>
      <c r="H149" s="60">
        <v>0</v>
      </c>
      <c r="I149" s="60">
        <v>18</v>
      </c>
      <c r="J149" s="62">
        <f t="shared" si="11"/>
        <v>18</v>
      </c>
      <c r="K149" s="60">
        <v>29</v>
      </c>
      <c r="L149" s="60">
        <v>9</v>
      </c>
      <c r="M149" s="60">
        <v>26</v>
      </c>
      <c r="N149" s="62">
        <f t="shared" si="12"/>
        <v>64</v>
      </c>
      <c r="O149" s="60">
        <v>0</v>
      </c>
      <c r="P149" s="60"/>
      <c r="Q149" s="60"/>
      <c r="R149" s="62">
        <f t="shared" si="13"/>
        <v>0</v>
      </c>
      <c r="S149" s="63">
        <f t="shared" si="14"/>
        <v>166</v>
      </c>
    </row>
    <row r="150" spans="2:19" ht="16.5">
      <c r="B150" s="17" t="s">
        <v>32</v>
      </c>
      <c r="C150" s="60">
        <v>0</v>
      </c>
      <c r="D150" s="60">
        <v>0</v>
      </c>
      <c r="E150" s="60">
        <v>30</v>
      </c>
      <c r="F150" s="61">
        <f t="shared" si="10"/>
        <v>30</v>
      </c>
      <c r="G150" s="60">
        <v>0</v>
      </c>
      <c r="H150" s="60">
        <v>0</v>
      </c>
      <c r="I150" s="60">
        <v>0</v>
      </c>
      <c r="J150" s="62">
        <f t="shared" si="11"/>
        <v>0</v>
      </c>
      <c r="K150" s="60">
        <v>65</v>
      </c>
      <c r="L150" s="60">
        <v>0</v>
      </c>
      <c r="M150" s="60">
        <v>27</v>
      </c>
      <c r="N150" s="62">
        <f t="shared" si="12"/>
        <v>92</v>
      </c>
      <c r="O150" s="60">
        <v>0</v>
      </c>
      <c r="P150" s="60"/>
      <c r="Q150" s="60"/>
      <c r="R150" s="62">
        <f t="shared" si="13"/>
        <v>0</v>
      </c>
      <c r="S150" s="63">
        <f t="shared" si="14"/>
        <v>122</v>
      </c>
    </row>
    <row r="151" spans="2:19" ht="16.5">
      <c r="B151" s="17" t="s">
        <v>33</v>
      </c>
      <c r="C151" s="60">
        <v>140</v>
      </c>
      <c r="D151" s="60">
        <v>44</v>
      </c>
      <c r="E151" s="60">
        <v>44</v>
      </c>
      <c r="F151" s="61">
        <f t="shared" si="10"/>
        <v>228</v>
      </c>
      <c r="G151" s="60">
        <v>0</v>
      </c>
      <c r="H151" s="60">
        <v>0</v>
      </c>
      <c r="I151" s="60">
        <v>23</v>
      </c>
      <c r="J151" s="62">
        <f t="shared" si="11"/>
        <v>23</v>
      </c>
      <c r="K151" s="60">
        <v>47</v>
      </c>
      <c r="L151" s="60">
        <v>0</v>
      </c>
      <c r="M151" s="60">
        <v>170</v>
      </c>
      <c r="N151" s="62">
        <f t="shared" si="12"/>
        <v>217</v>
      </c>
      <c r="O151" s="60">
        <v>0</v>
      </c>
      <c r="P151" s="60"/>
      <c r="Q151" s="60"/>
      <c r="R151" s="62">
        <f t="shared" si="13"/>
        <v>0</v>
      </c>
      <c r="S151" s="63">
        <f t="shared" si="14"/>
        <v>468</v>
      </c>
    </row>
    <row r="152" spans="2:19" ht="16.5">
      <c r="B152" s="17" t="s">
        <v>35</v>
      </c>
      <c r="C152" s="60">
        <v>0</v>
      </c>
      <c r="D152" s="60">
        <v>13</v>
      </c>
      <c r="E152" s="60">
        <v>60</v>
      </c>
      <c r="F152" s="61">
        <f t="shared" si="10"/>
        <v>73</v>
      </c>
      <c r="G152" s="60">
        <v>0</v>
      </c>
      <c r="H152" s="60">
        <v>0</v>
      </c>
      <c r="I152" s="60">
        <v>24</v>
      </c>
      <c r="J152" s="62">
        <f t="shared" si="11"/>
        <v>24</v>
      </c>
      <c r="K152" s="60">
        <v>422</v>
      </c>
      <c r="L152" s="60">
        <v>6</v>
      </c>
      <c r="M152" s="60">
        <v>1</v>
      </c>
      <c r="N152" s="62">
        <f t="shared" si="12"/>
        <v>429</v>
      </c>
      <c r="O152" s="60">
        <v>16</v>
      </c>
      <c r="P152" s="60"/>
      <c r="Q152" s="60"/>
      <c r="R152" s="62">
        <f t="shared" si="13"/>
        <v>16</v>
      </c>
      <c r="S152" s="63">
        <f t="shared" si="14"/>
        <v>542</v>
      </c>
    </row>
    <row r="153" spans="2:19" ht="16.5">
      <c r="B153" s="17" t="s">
        <v>37</v>
      </c>
      <c r="C153" s="60">
        <v>0</v>
      </c>
      <c r="D153" s="60">
        <v>0</v>
      </c>
      <c r="E153" s="60">
        <v>270</v>
      </c>
      <c r="F153" s="61">
        <f t="shared" si="10"/>
        <v>270</v>
      </c>
      <c r="G153" s="60">
        <v>0</v>
      </c>
      <c r="H153" s="60">
        <v>0</v>
      </c>
      <c r="I153" s="60">
        <v>0</v>
      </c>
      <c r="J153" s="62">
        <f t="shared" si="11"/>
        <v>0</v>
      </c>
      <c r="K153" s="60">
        <v>0</v>
      </c>
      <c r="L153" s="60">
        <v>0</v>
      </c>
      <c r="M153" s="60">
        <v>0</v>
      </c>
      <c r="N153" s="62">
        <f t="shared" si="12"/>
        <v>0</v>
      </c>
      <c r="O153" s="60">
        <v>33</v>
      </c>
      <c r="P153" s="60"/>
      <c r="Q153" s="60"/>
      <c r="R153" s="62">
        <f t="shared" si="13"/>
        <v>33</v>
      </c>
      <c r="S153" s="63">
        <f t="shared" si="14"/>
        <v>303</v>
      </c>
    </row>
    <row r="154" spans="2:19" ht="16.5">
      <c r="B154" s="17" t="s">
        <v>39</v>
      </c>
      <c r="C154" s="60">
        <v>0</v>
      </c>
      <c r="D154" s="60">
        <v>7</v>
      </c>
      <c r="E154" s="60">
        <v>114</v>
      </c>
      <c r="F154" s="61">
        <f t="shared" si="10"/>
        <v>121</v>
      </c>
      <c r="G154" s="60">
        <v>0</v>
      </c>
      <c r="H154" s="60">
        <v>0</v>
      </c>
      <c r="I154" s="60">
        <v>0</v>
      </c>
      <c r="J154" s="62">
        <f t="shared" si="11"/>
        <v>0</v>
      </c>
      <c r="K154" s="60">
        <v>0</v>
      </c>
      <c r="L154" s="60">
        <v>52</v>
      </c>
      <c r="M154" s="60">
        <v>29</v>
      </c>
      <c r="N154" s="62">
        <f t="shared" si="12"/>
        <v>81</v>
      </c>
      <c r="O154" s="60">
        <v>0</v>
      </c>
      <c r="P154" s="60"/>
      <c r="Q154" s="60"/>
      <c r="R154" s="62">
        <f t="shared" si="13"/>
        <v>0</v>
      </c>
      <c r="S154" s="63">
        <f t="shared" si="14"/>
        <v>202</v>
      </c>
    </row>
    <row r="155" spans="2:19" ht="16.5">
      <c r="B155" s="17" t="s">
        <v>40</v>
      </c>
      <c r="C155" s="60">
        <v>0</v>
      </c>
      <c r="D155" s="60">
        <v>6</v>
      </c>
      <c r="E155" s="60">
        <v>0</v>
      </c>
      <c r="F155" s="61">
        <f t="shared" si="10"/>
        <v>6</v>
      </c>
      <c r="G155" s="60">
        <v>0</v>
      </c>
      <c r="H155" s="60">
        <v>0</v>
      </c>
      <c r="I155" s="60">
        <v>25</v>
      </c>
      <c r="J155" s="62">
        <f t="shared" si="11"/>
        <v>25</v>
      </c>
      <c r="K155" s="60">
        <v>4</v>
      </c>
      <c r="L155" s="60">
        <v>0</v>
      </c>
      <c r="M155" s="60">
        <v>29</v>
      </c>
      <c r="N155" s="62">
        <f t="shared" si="12"/>
        <v>33</v>
      </c>
      <c r="O155" s="60">
        <v>26</v>
      </c>
      <c r="P155" s="60"/>
      <c r="Q155" s="60"/>
      <c r="R155" s="62">
        <f t="shared" si="13"/>
        <v>26</v>
      </c>
      <c r="S155" s="63">
        <f t="shared" si="14"/>
        <v>90</v>
      </c>
    </row>
    <row r="156" spans="2:19" ht="16.5">
      <c r="B156" s="17" t="s">
        <v>42</v>
      </c>
      <c r="C156" s="60">
        <v>0</v>
      </c>
      <c r="D156" s="60">
        <v>66</v>
      </c>
      <c r="E156" s="60">
        <v>34</v>
      </c>
      <c r="F156" s="61">
        <f t="shared" si="10"/>
        <v>100</v>
      </c>
      <c r="G156" s="60">
        <v>0</v>
      </c>
      <c r="H156" s="60">
        <v>40</v>
      </c>
      <c r="I156" s="60">
        <v>221</v>
      </c>
      <c r="J156" s="62">
        <f t="shared" si="11"/>
        <v>261</v>
      </c>
      <c r="K156" s="60">
        <v>111</v>
      </c>
      <c r="L156" s="60">
        <v>14</v>
      </c>
      <c r="M156" s="60">
        <v>42</v>
      </c>
      <c r="N156" s="62">
        <f t="shared" si="12"/>
        <v>167</v>
      </c>
      <c r="O156" s="60">
        <v>26</v>
      </c>
      <c r="P156" s="60"/>
      <c r="Q156" s="60"/>
      <c r="R156" s="62">
        <f t="shared" si="13"/>
        <v>26</v>
      </c>
      <c r="S156" s="63">
        <f t="shared" si="14"/>
        <v>554</v>
      </c>
    </row>
    <row r="157" spans="2:19" ht="16.5">
      <c r="B157" s="17" t="s">
        <v>44</v>
      </c>
      <c r="C157" s="60">
        <v>33</v>
      </c>
      <c r="D157" s="60">
        <v>29</v>
      </c>
      <c r="E157" s="60">
        <v>18</v>
      </c>
      <c r="F157" s="61">
        <f t="shared" si="10"/>
        <v>80</v>
      </c>
      <c r="G157" s="60">
        <v>15</v>
      </c>
      <c r="H157" s="60">
        <v>2</v>
      </c>
      <c r="I157" s="60">
        <v>14</v>
      </c>
      <c r="J157" s="62">
        <f t="shared" si="11"/>
        <v>31</v>
      </c>
      <c r="K157" s="60">
        <v>12</v>
      </c>
      <c r="L157" s="60">
        <v>31</v>
      </c>
      <c r="M157" s="60">
        <v>4</v>
      </c>
      <c r="N157" s="62">
        <f t="shared" si="12"/>
        <v>47</v>
      </c>
      <c r="O157" s="60">
        <v>0</v>
      </c>
      <c r="P157" s="60"/>
      <c r="Q157" s="60"/>
      <c r="R157" s="62">
        <f t="shared" si="13"/>
        <v>0</v>
      </c>
      <c r="S157" s="63">
        <f t="shared" si="14"/>
        <v>158</v>
      </c>
    </row>
    <row r="158" spans="2:19" ht="16.5">
      <c r="B158" s="17" t="s">
        <v>46</v>
      </c>
      <c r="C158" s="60">
        <v>0</v>
      </c>
      <c r="D158" s="60">
        <v>130</v>
      </c>
      <c r="E158" s="60">
        <v>48</v>
      </c>
      <c r="F158" s="61">
        <f t="shared" si="10"/>
        <v>178</v>
      </c>
      <c r="G158" s="60">
        <v>0</v>
      </c>
      <c r="H158" s="60">
        <v>0</v>
      </c>
      <c r="I158" s="60">
        <v>0</v>
      </c>
      <c r="J158" s="62">
        <f t="shared" si="11"/>
        <v>0</v>
      </c>
      <c r="K158" s="60">
        <v>0</v>
      </c>
      <c r="L158" s="60">
        <v>131</v>
      </c>
      <c r="M158" s="60">
        <v>0</v>
      </c>
      <c r="N158" s="62">
        <f t="shared" si="12"/>
        <v>131</v>
      </c>
      <c r="O158" s="60">
        <v>0</v>
      </c>
      <c r="P158" s="60"/>
      <c r="Q158" s="60"/>
      <c r="R158" s="62">
        <f t="shared" si="13"/>
        <v>0</v>
      </c>
      <c r="S158" s="63">
        <f t="shared" si="14"/>
        <v>309</v>
      </c>
    </row>
    <row r="159" spans="2:19" ht="16.5">
      <c r="B159" s="17" t="s">
        <v>47</v>
      </c>
      <c r="C159" s="60">
        <v>0</v>
      </c>
      <c r="D159" s="60">
        <v>272</v>
      </c>
      <c r="E159" s="60">
        <v>450</v>
      </c>
      <c r="F159" s="61">
        <f t="shared" si="10"/>
        <v>722</v>
      </c>
      <c r="G159" s="60">
        <v>0</v>
      </c>
      <c r="H159" s="60">
        <v>0</v>
      </c>
      <c r="I159" s="60">
        <v>0</v>
      </c>
      <c r="J159" s="62">
        <f t="shared" si="11"/>
        <v>0</v>
      </c>
      <c r="K159" s="60">
        <v>55</v>
      </c>
      <c r="L159" s="60">
        <v>0</v>
      </c>
      <c r="M159" s="60">
        <v>0</v>
      </c>
      <c r="N159" s="62">
        <f t="shared" si="12"/>
        <v>55</v>
      </c>
      <c r="O159" s="60">
        <v>0</v>
      </c>
      <c r="P159" s="60"/>
      <c r="Q159" s="60"/>
      <c r="R159" s="62">
        <f t="shared" si="13"/>
        <v>0</v>
      </c>
      <c r="S159" s="63">
        <f t="shared" si="14"/>
        <v>777</v>
      </c>
    </row>
    <row r="160" spans="2:19" ht="16.5">
      <c r="B160" s="17" t="s">
        <v>48</v>
      </c>
      <c r="C160" s="60">
        <v>92</v>
      </c>
      <c r="D160" s="60">
        <v>0</v>
      </c>
      <c r="E160" s="60">
        <v>99</v>
      </c>
      <c r="F160" s="61">
        <f t="shared" si="10"/>
        <v>191</v>
      </c>
      <c r="G160" s="60">
        <v>171</v>
      </c>
      <c r="H160" s="60">
        <v>0</v>
      </c>
      <c r="I160" s="60">
        <v>114</v>
      </c>
      <c r="J160" s="62">
        <f t="shared" si="11"/>
        <v>285</v>
      </c>
      <c r="K160" s="60">
        <v>82</v>
      </c>
      <c r="L160" s="60">
        <v>147</v>
      </c>
      <c r="M160" s="60">
        <v>0</v>
      </c>
      <c r="N160" s="62">
        <f t="shared" si="12"/>
        <v>229</v>
      </c>
      <c r="O160" s="60">
        <v>84</v>
      </c>
      <c r="P160" s="60"/>
      <c r="Q160" s="60"/>
      <c r="R160" s="62">
        <f t="shared" si="13"/>
        <v>84</v>
      </c>
      <c r="S160" s="63">
        <f t="shared" si="14"/>
        <v>789</v>
      </c>
    </row>
    <row r="161" spans="2:19" ht="16.5">
      <c r="B161" s="17" t="s">
        <v>49</v>
      </c>
      <c r="C161" s="60">
        <v>180</v>
      </c>
      <c r="D161" s="60">
        <v>87</v>
      </c>
      <c r="E161" s="60">
        <v>115</v>
      </c>
      <c r="F161" s="61">
        <f t="shared" si="10"/>
        <v>382</v>
      </c>
      <c r="G161" s="60">
        <v>48</v>
      </c>
      <c r="H161" s="60">
        <v>0</v>
      </c>
      <c r="I161" s="60">
        <v>291</v>
      </c>
      <c r="J161" s="62">
        <f t="shared" si="11"/>
        <v>339</v>
      </c>
      <c r="K161" s="60">
        <v>115</v>
      </c>
      <c r="L161" s="60">
        <v>129</v>
      </c>
      <c r="M161" s="60">
        <v>104</v>
      </c>
      <c r="N161" s="62">
        <f t="shared" si="12"/>
        <v>348</v>
      </c>
      <c r="O161" s="60">
        <v>113</v>
      </c>
      <c r="P161" s="60"/>
      <c r="Q161" s="60"/>
      <c r="R161" s="62">
        <f t="shared" si="13"/>
        <v>113</v>
      </c>
      <c r="S161" s="63">
        <f t="shared" si="14"/>
        <v>1182</v>
      </c>
    </row>
    <row r="162" spans="2:19" ht="16.5">
      <c r="B162" s="17" t="s">
        <v>50</v>
      </c>
      <c r="C162" s="60">
        <v>346</v>
      </c>
      <c r="D162" s="60">
        <v>137</v>
      </c>
      <c r="E162" s="60">
        <v>85</v>
      </c>
      <c r="F162" s="61">
        <f t="shared" si="10"/>
        <v>568</v>
      </c>
      <c r="G162" s="60">
        <v>85</v>
      </c>
      <c r="H162" s="60">
        <v>153</v>
      </c>
      <c r="I162" s="60">
        <v>84</v>
      </c>
      <c r="J162" s="62">
        <f t="shared" si="11"/>
        <v>322</v>
      </c>
      <c r="K162" s="60">
        <v>89</v>
      </c>
      <c r="L162" s="60">
        <v>111</v>
      </c>
      <c r="M162" s="60">
        <v>132</v>
      </c>
      <c r="N162" s="62">
        <f t="shared" si="12"/>
        <v>332</v>
      </c>
      <c r="O162" s="60">
        <v>89</v>
      </c>
      <c r="P162" s="60"/>
      <c r="Q162" s="60"/>
      <c r="R162" s="62">
        <f t="shared" si="13"/>
        <v>89</v>
      </c>
      <c r="S162" s="63">
        <f t="shared" si="14"/>
        <v>1311</v>
      </c>
    </row>
    <row r="163" spans="2:19" ht="16.5">
      <c r="B163" s="18" t="s">
        <v>52</v>
      </c>
      <c r="C163" s="60">
        <v>51</v>
      </c>
      <c r="D163" s="60">
        <v>182</v>
      </c>
      <c r="E163" s="60">
        <v>169</v>
      </c>
      <c r="F163" s="61">
        <f t="shared" si="10"/>
        <v>402</v>
      </c>
      <c r="G163" s="60">
        <v>0</v>
      </c>
      <c r="H163" s="60">
        <v>0</v>
      </c>
      <c r="I163" s="60">
        <v>40</v>
      </c>
      <c r="J163" s="62">
        <f t="shared" si="11"/>
        <v>40</v>
      </c>
      <c r="K163" s="60">
        <v>115</v>
      </c>
      <c r="L163" s="60">
        <v>153</v>
      </c>
      <c r="M163" s="60">
        <v>55</v>
      </c>
      <c r="N163" s="62">
        <f t="shared" si="12"/>
        <v>323</v>
      </c>
      <c r="O163" s="60">
        <v>53</v>
      </c>
      <c r="P163" s="60"/>
      <c r="Q163" s="60"/>
      <c r="R163" s="62">
        <f t="shared" si="13"/>
        <v>53</v>
      </c>
      <c r="S163" s="63">
        <f t="shared" si="14"/>
        <v>818</v>
      </c>
    </row>
    <row r="164" spans="2:19" ht="16.5">
      <c r="B164" s="32" t="s">
        <v>53</v>
      </c>
      <c r="C164" s="60">
        <v>7</v>
      </c>
      <c r="D164" s="60">
        <v>0</v>
      </c>
      <c r="E164" s="60">
        <v>24</v>
      </c>
      <c r="F164" s="61">
        <f t="shared" si="10"/>
        <v>31</v>
      </c>
      <c r="G164" s="60">
        <v>0</v>
      </c>
      <c r="H164" s="60">
        <v>0</v>
      </c>
      <c r="I164" s="60">
        <v>10</v>
      </c>
      <c r="J164" s="62">
        <f t="shared" si="11"/>
        <v>10</v>
      </c>
      <c r="K164" s="60">
        <v>30</v>
      </c>
      <c r="L164" s="60">
        <v>10</v>
      </c>
      <c r="M164" s="60">
        <v>0</v>
      </c>
      <c r="N164" s="62">
        <f t="shared" si="12"/>
        <v>40</v>
      </c>
      <c r="O164" s="60">
        <v>49</v>
      </c>
      <c r="P164" s="60"/>
      <c r="Q164" s="60"/>
      <c r="R164" s="62">
        <f t="shared" si="13"/>
        <v>49</v>
      </c>
      <c r="S164" s="63">
        <f t="shared" si="14"/>
        <v>130</v>
      </c>
    </row>
    <row r="165" spans="2:19" ht="16.5">
      <c r="B165" s="32" t="s">
        <v>54</v>
      </c>
      <c r="C165" s="60">
        <v>22</v>
      </c>
      <c r="D165" s="60">
        <v>0</v>
      </c>
      <c r="E165" s="60">
        <v>34</v>
      </c>
      <c r="F165" s="61">
        <f t="shared" si="10"/>
        <v>56</v>
      </c>
      <c r="G165" s="60">
        <v>0</v>
      </c>
      <c r="H165" s="60">
        <v>0</v>
      </c>
      <c r="I165" s="60">
        <v>39</v>
      </c>
      <c r="J165" s="62">
        <f t="shared" si="11"/>
        <v>39</v>
      </c>
      <c r="K165" s="60">
        <v>37</v>
      </c>
      <c r="L165" s="60">
        <v>0</v>
      </c>
      <c r="M165" s="60">
        <v>36</v>
      </c>
      <c r="N165" s="62">
        <f t="shared" si="12"/>
        <v>73</v>
      </c>
      <c r="O165" s="60">
        <v>0</v>
      </c>
      <c r="P165" s="60"/>
      <c r="Q165" s="60"/>
      <c r="R165" s="62">
        <f t="shared" si="13"/>
        <v>0</v>
      </c>
      <c r="S165" s="63">
        <f t="shared" si="14"/>
        <v>168</v>
      </c>
    </row>
    <row r="166" spans="2:19" ht="16.5">
      <c r="B166" s="32" t="s">
        <v>55</v>
      </c>
      <c r="C166" s="60">
        <v>0</v>
      </c>
      <c r="D166" s="60">
        <v>61</v>
      </c>
      <c r="E166" s="60">
        <v>42</v>
      </c>
      <c r="F166" s="61">
        <f t="shared" si="10"/>
        <v>103</v>
      </c>
      <c r="G166" s="60">
        <v>0</v>
      </c>
      <c r="H166" s="60">
        <v>0</v>
      </c>
      <c r="I166" s="60">
        <v>10</v>
      </c>
      <c r="J166" s="62">
        <f t="shared" si="11"/>
        <v>10</v>
      </c>
      <c r="K166" s="60">
        <v>23</v>
      </c>
      <c r="L166" s="60">
        <v>28</v>
      </c>
      <c r="M166" s="60">
        <v>50</v>
      </c>
      <c r="N166" s="62">
        <f t="shared" si="12"/>
        <v>101</v>
      </c>
      <c r="O166" s="60">
        <v>0</v>
      </c>
      <c r="P166" s="60"/>
      <c r="Q166" s="60"/>
      <c r="R166" s="62">
        <f t="shared" si="13"/>
        <v>0</v>
      </c>
      <c r="S166" s="63">
        <f t="shared" si="14"/>
        <v>214</v>
      </c>
    </row>
    <row r="167" spans="2:19" ht="16.5">
      <c r="B167" s="32" t="s">
        <v>56</v>
      </c>
      <c r="C167" s="60">
        <v>0</v>
      </c>
      <c r="D167" s="60">
        <v>943</v>
      </c>
      <c r="E167" s="60">
        <v>0</v>
      </c>
      <c r="F167" s="61">
        <f t="shared" si="10"/>
        <v>943</v>
      </c>
      <c r="G167" s="60">
        <v>0</v>
      </c>
      <c r="H167" s="60">
        <v>0</v>
      </c>
      <c r="I167" s="60">
        <v>0</v>
      </c>
      <c r="J167" s="62">
        <f t="shared" si="11"/>
        <v>0</v>
      </c>
      <c r="K167" s="60">
        <v>0</v>
      </c>
      <c r="L167" s="60">
        <v>0</v>
      </c>
      <c r="M167" s="60">
        <v>0</v>
      </c>
      <c r="N167" s="62">
        <f t="shared" si="12"/>
        <v>0</v>
      </c>
      <c r="O167" s="60">
        <v>0</v>
      </c>
      <c r="P167" s="60"/>
      <c r="Q167" s="60"/>
      <c r="R167" s="62">
        <f t="shared" si="13"/>
        <v>0</v>
      </c>
      <c r="S167" s="63">
        <f t="shared" si="14"/>
        <v>943</v>
      </c>
    </row>
    <row r="168" spans="2:19" ht="16.5">
      <c r="B168" s="32" t="s">
        <v>57</v>
      </c>
      <c r="C168" s="60">
        <v>0</v>
      </c>
      <c r="D168" s="60">
        <v>0</v>
      </c>
      <c r="E168" s="60">
        <v>0</v>
      </c>
      <c r="F168" s="61">
        <f t="shared" si="10"/>
        <v>0</v>
      </c>
      <c r="G168" s="60">
        <v>0</v>
      </c>
      <c r="H168" s="60">
        <v>0</v>
      </c>
      <c r="I168" s="60">
        <v>0</v>
      </c>
      <c r="J168" s="62">
        <f t="shared" si="11"/>
        <v>0</v>
      </c>
      <c r="K168" s="60">
        <v>0</v>
      </c>
      <c r="L168" s="60">
        <v>0</v>
      </c>
      <c r="M168" s="60">
        <v>0</v>
      </c>
      <c r="N168" s="62">
        <f t="shared" si="12"/>
        <v>0</v>
      </c>
      <c r="O168" s="60">
        <v>0</v>
      </c>
      <c r="P168" s="60"/>
      <c r="Q168" s="60"/>
      <c r="R168" s="62">
        <f t="shared" si="13"/>
        <v>0</v>
      </c>
      <c r="S168" s="63">
        <f t="shared" si="14"/>
        <v>0</v>
      </c>
    </row>
    <row r="169" spans="2:19" ht="17.25" thickBot="1">
      <c r="B169" s="33" t="s">
        <v>58</v>
      </c>
      <c r="C169" s="60">
        <v>0</v>
      </c>
      <c r="D169" s="60">
        <v>0</v>
      </c>
      <c r="E169" s="60">
        <v>209</v>
      </c>
      <c r="F169" s="61">
        <f t="shared" si="10"/>
        <v>209</v>
      </c>
      <c r="G169" s="60">
        <v>0</v>
      </c>
      <c r="H169" s="60">
        <v>97</v>
      </c>
      <c r="I169" s="60">
        <v>0</v>
      </c>
      <c r="J169" s="62">
        <f t="shared" si="11"/>
        <v>97</v>
      </c>
      <c r="K169" s="60">
        <v>0</v>
      </c>
      <c r="L169" s="60">
        <v>0</v>
      </c>
      <c r="M169" s="60">
        <v>306</v>
      </c>
      <c r="N169" s="62">
        <f t="shared" si="12"/>
        <v>306</v>
      </c>
      <c r="O169" s="60">
        <v>0</v>
      </c>
      <c r="P169" s="60"/>
      <c r="Q169" s="60"/>
      <c r="R169" s="62">
        <f t="shared" si="13"/>
        <v>0</v>
      </c>
      <c r="S169" s="63">
        <f t="shared" si="14"/>
        <v>612</v>
      </c>
    </row>
    <row r="170" spans="2:19" ht="18" thickBot="1" thickTop="1">
      <c r="B170" s="36" t="s">
        <v>51</v>
      </c>
      <c r="C170" s="104">
        <v>1209</v>
      </c>
      <c r="D170" s="157">
        <v>2758</v>
      </c>
      <c r="E170" s="158">
        <v>2122</v>
      </c>
      <c r="F170" s="106">
        <f>SUM(F133:F169)</f>
        <v>6089</v>
      </c>
      <c r="G170" s="107">
        <v>420</v>
      </c>
      <c r="H170" s="108">
        <v>531</v>
      </c>
      <c r="I170" s="109">
        <v>1827</v>
      </c>
      <c r="J170" s="62">
        <f>SUM(J133:J169)</f>
        <v>2778</v>
      </c>
      <c r="K170" s="111">
        <v>1556</v>
      </c>
      <c r="L170" s="112">
        <v>1492</v>
      </c>
      <c r="M170" s="109">
        <v>4704</v>
      </c>
      <c r="N170" s="109">
        <f>SUM(N133:N169)</f>
        <v>7752</v>
      </c>
      <c r="O170" s="107">
        <v>668</v>
      </c>
      <c r="P170" s="112"/>
      <c r="Q170" s="109"/>
      <c r="R170" s="159">
        <f>SUM(R133:R169)</f>
        <v>668</v>
      </c>
      <c r="S170" s="46">
        <f>SUM(S133:S169)</f>
        <v>17287</v>
      </c>
    </row>
    <row r="171" spans="2:8" ht="13.5">
      <c r="B171" s="13" t="s">
        <v>107</v>
      </c>
      <c r="C171" s="47"/>
      <c r="D171" s="47"/>
      <c r="E171" s="47"/>
      <c r="F171" s="47"/>
      <c r="G171" s="47"/>
      <c r="H171" s="47"/>
    </row>
    <row r="174" ht="15">
      <c r="P174" s="114"/>
    </row>
    <row r="175" spans="2:8" ht="19.5">
      <c r="B175" s="336" t="s">
        <v>112</v>
      </c>
      <c r="C175" s="47"/>
      <c r="D175" s="47"/>
      <c r="E175" s="47"/>
      <c r="F175" s="47"/>
      <c r="G175" s="47"/>
      <c r="H175" s="47"/>
    </row>
    <row r="176" ht="13.5" thickBot="1"/>
    <row r="177" spans="2:19" ht="14.25" thickBot="1">
      <c r="B177" s="19"/>
      <c r="C177" s="20" t="s">
        <v>78</v>
      </c>
      <c r="D177" s="21" t="s">
        <v>79</v>
      </c>
      <c r="E177" s="20" t="s">
        <v>80</v>
      </c>
      <c r="F177" s="22" t="s">
        <v>96</v>
      </c>
      <c r="G177" s="23" t="s">
        <v>81</v>
      </c>
      <c r="H177" s="21" t="s">
        <v>82</v>
      </c>
      <c r="I177" s="20" t="s">
        <v>83</v>
      </c>
      <c r="J177" s="22" t="s">
        <v>97</v>
      </c>
      <c r="K177" s="23" t="s">
        <v>84</v>
      </c>
      <c r="L177" s="21" t="s">
        <v>85</v>
      </c>
      <c r="M177" s="20" t="s">
        <v>86</v>
      </c>
      <c r="N177" s="22" t="s">
        <v>98</v>
      </c>
      <c r="O177" s="23" t="s">
        <v>87</v>
      </c>
      <c r="P177" s="21" t="s">
        <v>88</v>
      </c>
      <c r="Q177" s="20" t="s">
        <v>89</v>
      </c>
      <c r="R177" s="24" t="s">
        <v>99</v>
      </c>
      <c r="S177" s="25" t="s">
        <v>90</v>
      </c>
    </row>
    <row r="178" spans="2:19" ht="16.5" thickTop="1">
      <c r="B178" s="17" t="s">
        <v>5</v>
      </c>
      <c r="C178" s="26">
        <v>0</v>
      </c>
      <c r="D178" s="26">
        <v>0</v>
      </c>
      <c r="E178" s="26">
        <v>0</v>
      </c>
      <c r="F178" s="27">
        <f aca="true" t="shared" si="15" ref="F178:F214">C178+D178+E178</f>
        <v>0</v>
      </c>
      <c r="G178" s="26">
        <v>0</v>
      </c>
      <c r="H178" s="26">
        <v>0</v>
      </c>
      <c r="I178" s="26">
        <v>2610</v>
      </c>
      <c r="J178" s="27">
        <f>G178+H178+I178</f>
        <v>2610</v>
      </c>
      <c r="K178" s="26">
        <v>0</v>
      </c>
      <c r="L178" s="26">
        <v>7610</v>
      </c>
      <c r="M178" s="26">
        <v>0</v>
      </c>
      <c r="N178" s="27">
        <f>K178+L178+M178</f>
        <v>7610</v>
      </c>
      <c r="O178" s="26">
        <v>0</v>
      </c>
      <c r="P178" s="26">
        <v>0</v>
      </c>
      <c r="Q178" s="26">
        <v>0</v>
      </c>
      <c r="R178" s="28">
        <f>O178+P178+Q178</f>
        <v>0</v>
      </c>
      <c r="S178" s="29">
        <f>F178+J178+N178+R178</f>
        <v>10220</v>
      </c>
    </row>
    <row r="179" spans="2:19" ht="15.75">
      <c r="B179" s="17" t="s">
        <v>7</v>
      </c>
      <c r="C179" s="30">
        <v>3260</v>
      </c>
      <c r="D179" s="30">
        <v>15720</v>
      </c>
      <c r="E179" s="30">
        <v>8550</v>
      </c>
      <c r="F179" s="27">
        <f t="shared" si="15"/>
        <v>27530</v>
      </c>
      <c r="G179" s="30">
        <v>0</v>
      </c>
      <c r="H179" s="30">
        <v>8740</v>
      </c>
      <c r="I179" s="30">
        <v>13550</v>
      </c>
      <c r="J179" s="27">
        <f aca="true" t="shared" si="16" ref="J179:J214">G179+H179+I179</f>
        <v>22290</v>
      </c>
      <c r="K179" s="30">
        <v>13550</v>
      </c>
      <c r="L179" s="30">
        <v>25260</v>
      </c>
      <c r="M179" s="30">
        <v>2750</v>
      </c>
      <c r="N179" s="27">
        <f aca="true" t="shared" si="17" ref="N179:N214">K179+L179+M179</f>
        <v>41560</v>
      </c>
      <c r="O179" s="30">
        <v>5800</v>
      </c>
      <c r="P179" s="30"/>
      <c r="Q179" s="30"/>
      <c r="R179" s="31">
        <f aca="true" t="shared" si="18" ref="R179:R198">O179+P179+Q179</f>
        <v>5800</v>
      </c>
      <c r="S179" s="29">
        <f aca="true" t="shared" si="19" ref="S179:S214">F179+J179+N179+R179</f>
        <v>97180</v>
      </c>
    </row>
    <row r="180" spans="2:19" ht="15.75">
      <c r="B180" s="17" t="s">
        <v>9</v>
      </c>
      <c r="C180" s="30">
        <v>0</v>
      </c>
      <c r="D180" s="30">
        <v>0</v>
      </c>
      <c r="E180" s="30">
        <v>0</v>
      </c>
      <c r="F180" s="27">
        <f t="shared" si="15"/>
        <v>0</v>
      </c>
      <c r="G180" s="30">
        <v>0</v>
      </c>
      <c r="H180" s="30">
        <v>0</v>
      </c>
      <c r="I180" s="30">
        <v>0</v>
      </c>
      <c r="J180" s="27">
        <f t="shared" si="16"/>
        <v>0</v>
      </c>
      <c r="K180" s="30">
        <v>0</v>
      </c>
      <c r="L180" s="30">
        <v>0</v>
      </c>
      <c r="M180" s="30">
        <v>248834.5</v>
      </c>
      <c r="N180" s="27">
        <f t="shared" si="17"/>
        <v>248834.5</v>
      </c>
      <c r="O180" s="30">
        <v>0</v>
      </c>
      <c r="P180" s="30"/>
      <c r="Q180" s="30"/>
      <c r="R180" s="31">
        <f t="shared" si="18"/>
        <v>0</v>
      </c>
      <c r="S180" s="29">
        <f t="shared" si="19"/>
        <v>248834.5</v>
      </c>
    </row>
    <row r="181" spans="2:19" ht="15.75">
      <c r="B181" s="17" t="s">
        <v>11</v>
      </c>
      <c r="C181" s="30">
        <v>7600</v>
      </c>
      <c r="D181" s="30">
        <v>4610</v>
      </c>
      <c r="E181" s="30">
        <v>4550</v>
      </c>
      <c r="F181" s="27">
        <f t="shared" si="15"/>
        <v>16760</v>
      </c>
      <c r="G181" s="30">
        <v>0</v>
      </c>
      <c r="H181" s="30">
        <v>500</v>
      </c>
      <c r="I181" s="30">
        <v>22050</v>
      </c>
      <c r="J181" s="27">
        <f t="shared" si="16"/>
        <v>22550</v>
      </c>
      <c r="K181" s="30">
        <v>12480</v>
      </c>
      <c r="L181" s="30">
        <v>6700</v>
      </c>
      <c r="M181" s="30">
        <v>0</v>
      </c>
      <c r="N181" s="27">
        <f t="shared" si="17"/>
        <v>19180</v>
      </c>
      <c r="O181" s="30">
        <v>11000</v>
      </c>
      <c r="P181" s="30"/>
      <c r="Q181" s="30"/>
      <c r="R181" s="31">
        <f t="shared" si="18"/>
        <v>11000</v>
      </c>
      <c r="S181" s="29">
        <f t="shared" si="19"/>
        <v>69490</v>
      </c>
    </row>
    <row r="182" spans="2:19" ht="15.75">
      <c r="B182" s="17" t="s">
        <v>13</v>
      </c>
      <c r="C182" s="30">
        <v>0</v>
      </c>
      <c r="D182" s="30">
        <v>0</v>
      </c>
      <c r="E182" s="30">
        <v>2290</v>
      </c>
      <c r="F182" s="27">
        <f t="shared" si="15"/>
        <v>2290</v>
      </c>
      <c r="G182" s="30">
        <v>6500</v>
      </c>
      <c r="H182" s="30">
        <v>8150</v>
      </c>
      <c r="I182" s="30">
        <v>7480</v>
      </c>
      <c r="J182" s="27">
        <f t="shared" si="16"/>
        <v>22130</v>
      </c>
      <c r="K182" s="30">
        <v>0</v>
      </c>
      <c r="L182" s="30">
        <v>22130</v>
      </c>
      <c r="M182" s="30">
        <v>0</v>
      </c>
      <c r="N182" s="27">
        <f t="shared" si="17"/>
        <v>22130</v>
      </c>
      <c r="O182" s="30">
        <v>500</v>
      </c>
      <c r="P182" s="30"/>
      <c r="Q182" s="30"/>
      <c r="R182" s="31">
        <f t="shared" si="18"/>
        <v>500</v>
      </c>
      <c r="S182" s="29">
        <f t="shared" si="19"/>
        <v>47050</v>
      </c>
    </row>
    <row r="183" spans="2:19" ht="15.75">
      <c r="B183" s="17" t="s">
        <v>15</v>
      </c>
      <c r="C183" s="30">
        <v>0</v>
      </c>
      <c r="D183" s="30">
        <v>26821.7</v>
      </c>
      <c r="E183" s="30">
        <v>0</v>
      </c>
      <c r="F183" s="27">
        <f t="shared" si="15"/>
        <v>26821.7</v>
      </c>
      <c r="G183" s="30">
        <v>0</v>
      </c>
      <c r="H183" s="30">
        <v>0</v>
      </c>
      <c r="I183" s="30">
        <v>0</v>
      </c>
      <c r="J183" s="27">
        <f t="shared" si="16"/>
        <v>0</v>
      </c>
      <c r="K183" s="30">
        <v>0</v>
      </c>
      <c r="L183" s="30">
        <v>0</v>
      </c>
      <c r="M183" s="30">
        <v>0</v>
      </c>
      <c r="N183" s="27">
        <f t="shared" si="17"/>
        <v>0</v>
      </c>
      <c r="O183" s="30">
        <v>0</v>
      </c>
      <c r="P183" s="30"/>
      <c r="Q183" s="30"/>
      <c r="R183" s="31">
        <f t="shared" si="18"/>
        <v>0</v>
      </c>
      <c r="S183" s="29">
        <f t="shared" si="19"/>
        <v>26821.7</v>
      </c>
    </row>
    <row r="184" spans="2:19" ht="15.75">
      <c r="B184" s="17" t="s">
        <v>16</v>
      </c>
      <c r="C184" s="30">
        <v>0</v>
      </c>
      <c r="D184" s="30">
        <v>0</v>
      </c>
      <c r="E184" s="30">
        <v>0</v>
      </c>
      <c r="F184" s="27">
        <f t="shared" si="15"/>
        <v>0</v>
      </c>
      <c r="G184" s="30">
        <v>0</v>
      </c>
      <c r="H184" s="30">
        <v>0</v>
      </c>
      <c r="I184" s="30">
        <v>0</v>
      </c>
      <c r="J184" s="27">
        <f t="shared" si="16"/>
        <v>0</v>
      </c>
      <c r="K184" s="30">
        <v>0</v>
      </c>
      <c r="L184" s="30">
        <v>0</v>
      </c>
      <c r="M184" s="30">
        <v>0</v>
      </c>
      <c r="N184" s="27">
        <f t="shared" si="17"/>
        <v>0</v>
      </c>
      <c r="O184" s="30">
        <v>0</v>
      </c>
      <c r="P184" s="30"/>
      <c r="Q184" s="30"/>
      <c r="R184" s="31">
        <f t="shared" si="18"/>
        <v>0</v>
      </c>
      <c r="S184" s="29">
        <f t="shared" si="19"/>
        <v>0</v>
      </c>
    </row>
    <row r="185" spans="2:19" ht="15.75">
      <c r="B185" s="17" t="s">
        <v>18</v>
      </c>
      <c r="C185" s="30">
        <v>980</v>
      </c>
      <c r="D185" s="30">
        <v>2750</v>
      </c>
      <c r="E185" s="30">
        <v>8700</v>
      </c>
      <c r="F185" s="27">
        <f t="shared" si="15"/>
        <v>12430</v>
      </c>
      <c r="G185" s="30">
        <v>0</v>
      </c>
      <c r="H185" s="30">
        <v>4410</v>
      </c>
      <c r="I185" s="30">
        <v>1490</v>
      </c>
      <c r="J185" s="27">
        <f t="shared" si="16"/>
        <v>5900</v>
      </c>
      <c r="K185" s="30">
        <v>10890</v>
      </c>
      <c r="L185" s="30">
        <v>10380</v>
      </c>
      <c r="M185" s="30">
        <v>3250</v>
      </c>
      <c r="N185" s="27">
        <f t="shared" si="17"/>
        <v>24520</v>
      </c>
      <c r="O185" s="30">
        <v>1900</v>
      </c>
      <c r="P185" s="30"/>
      <c r="Q185" s="30"/>
      <c r="R185" s="31">
        <f t="shared" si="18"/>
        <v>1900</v>
      </c>
      <c r="S185" s="29">
        <f t="shared" si="19"/>
        <v>44750</v>
      </c>
    </row>
    <row r="186" spans="2:19" ht="15.75">
      <c r="B186" s="17" t="s">
        <v>19</v>
      </c>
      <c r="C186" s="30">
        <v>0</v>
      </c>
      <c r="D186" s="30">
        <v>0</v>
      </c>
      <c r="E186" s="30">
        <v>0</v>
      </c>
      <c r="F186" s="27">
        <f t="shared" si="15"/>
        <v>0</v>
      </c>
      <c r="G186" s="30">
        <v>0</v>
      </c>
      <c r="H186" s="30">
        <v>0</v>
      </c>
      <c r="I186" s="30">
        <v>0</v>
      </c>
      <c r="J186" s="27">
        <f t="shared" si="16"/>
        <v>0</v>
      </c>
      <c r="K186" s="30">
        <v>0</v>
      </c>
      <c r="L186" s="30">
        <v>0</v>
      </c>
      <c r="M186" s="30">
        <v>0</v>
      </c>
      <c r="N186" s="27">
        <f t="shared" si="17"/>
        <v>0</v>
      </c>
      <c r="O186" s="30">
        <v>0</v>
      </c>
      <c r="P186" s="30"/>
      <c r="Q186" s="30"/>
      <c r="R186" s="31">
        <f t="shared" si="18"/>
        <v>0</v>
      </c>
      <c r="S186" s="29">
        <f t="shared" si="19"/>
        <v>0</v>
      </c>
    </row>
    <row r="187" spans="2:19" ht="15.75">
      <c r="B187" s="17" t="s">
        <v>21</v>
      </c>
      <c r="C187" s="30">
        <v>0</v>
      </c>
      <c r="D187" s="30">
        <v>0</v>
      </c>
      <c r="E187" s="30">
        <v>0</v>
      </c>
      <c r="F187" s="27">
        <f t="shared" si="15"/>
        <v>0</v>
      </c>
      <c r="G187" s="30">
        <v>0</v>
      </c>
      <c r="H187" s="30">
        <v>0</v>
      </c>
      <c r="I187" s="30">
        <v>0</v>
      </c>
      <c r="J187" s="27">
        <f t="shared" si="16"/>
        <v>0</v>
      </c>
      <c r="K187" s="30">
        <v>0</v>
      </c>
      <c r="L187" s="30">
        <v>0</v>
      </c>
      <c r="M187" s="30">
        <v>0</v>
      </c>
      <c r="N187" s="27">
        <f t="shared" si="17"/>
        <v>0</v>
      </c>
      <c r="O187" s="30">
        <v>0</v>
      </c>
      <c r="P187" s="30"/>
      <c r="Q187" s="30"/>
      <c r="R187" s="31">
        <f t="shared" si="18"/>
        <v>0</v>
      </c>
      <c r="S187" s="29">
        <f t="shared" si="19"/>
        <v>0</v>
      </c>
    </row>
    <row r="188" spans="2:19" ht="15.75">
      <c r="B188" s="17" t="s">
        <v>22</v>
      </c>
      <c r="C188" s="30">
        <v>0</v>
      </c>
      <c r="D188" s="30">
        <v>1750</v>
      </c>
      <c r="E188" s="30">
        <v>1000</v>
      </c>
      <c r="F188" s="27">
        <f t="shared" si="15"/>
        <v>2750</v>
      </c>
      <c r="G188" s="30">
        <v>500</v>
      </c>
      <c r="H188" s="30">
        <v>0</v>
      </c>
      <c r="I188" s="30">
        <v>0</v>
      </c>
      <c r="J188" s="27">
        <f t="shared" si="16"/>
        <v>500</v>
      </c>
      <c r="K188" s="30">
        <v>0</v>
      </c>
      <c r="L188" s="30">
        <v>2750</v>
      </c>
      <c r="M188" s="30">
        <v>0</v>
      </c>
      <c r="N188" s="27">
        <f t="shared" si="17"/>
        <v>2750</v>
      </c>
      <c r="O188" s="30">
        <v>0</v>
      </c>
      <c r="P188" s="30"/>
      <c r="Q188" s="30"/>
      <c r="R188" s="31">
        <f t="shared" si="18"/>
        <v>0</v>
      </c>
      <c r="S188" s="29">
        <f t="shared" si="19"/>
        <v>6000</v>
      </c>
    </row>
    <row r="189" spans="2:19" ht="15.75">
      <c r="B189" s="17" t="s">
        <v>24</v>
      </c>
      <c r="C189" s="30">
        <v>10430</v>
      </c>
      <c r="D189" s="30">
        <v>12730</v>
      </c>
      <c r="E189" s="30">
        <v>0</v>
      </c>
      <c r="F189" s="27">
        <f t="shared" si="15"/>
        <v>23160</v>
      </c>
      <c r="G189" s="30">
        <v>0</v>
      </c>
      <c r="H189" s="30">
        <v>4740</v>
      </c>
      <c r="I189" s="30">
        <v>3250</v>
      </c>
      <c r="J189" s="27">
        <f t="shared" si="16"/>
        <v>7990</v>
      </c>
      <c r="K189" s="30">
        <v>2320</v>
      </c>
      <c r="L189" s="30">
        <v>6500</v>
      </c>
      <c r="M189" s="30">
        <v>2400</v>
      </c>
      <c r="N189" s="27">
        <f t="shared" si="17"/>
        <v>11220</v>
      </c>
      <c r="O189" s="30">
        <v>2000</v>
      </c>
      <c r="P189" s="30"/>
      <c r="Q189" s="30"/>
      <c r="R189" s="31">
        <f t="shared" si="18"/>
        <v>2000</v>
      </c>
      <c r="S189" s="29">
        <f t="shared" si="19"/>
        <v>44370</v>
      </c>
    </row>
    <row r="190" spans="2:19" ht="15.75">
      <c r="B190" s="17" t="s">
        <v>25</v>
      </c>
      <c r="C190" s="30">
        <v>13799.28</v>
      </c>
      <c r="D190" s="30">
        <v>29850</v>
      </c>
      <c r="E190" s="30">
        <v>16620</v>
      </c>
      <c r="F190" s="27">
        <f t="shared" si="15"/>
        <v>60269.28</v>
      </c>
      <c r="G190" s="30">
        <v>18450</v>
      </c>
      <c r="H190" s="30">
        <v>1670</v>
      </c>
      <c r="I190" s="30">
        <v>26660</v>
      </c>
      <c r="J190" s="27">
        <f t="shared" si="16"/>
        <v>46780</v>
      </c>
      <c r="K190" s="30">
        <v>17910</v>
      </c>
      <c r="L190" s="30">
        <v>27670</v>
      </c>
      <c r="M190" s="30">
        <v>35920</v>
      </c>
      <c r="N190" s="27">
        <f t="shared" si="17"/>
        <v>81500</v>
      </c>
      <c r="O190" s="30">
        <v>0</v>
      </c>
      <c r="P190" s="30"/>
      <c r="Q190" s="30"/>
      <c r="R190" s="31">
        <f t="shared" si="18"/>
        <v>0</v>
      </c>
      <c r="S190" s="29">
        <f t="shared" si="19"/>
        <v>188549.28</v>
      </c>
    </row>
    <row r="191" spans="2:19" ht="15.75">
      <c r="B191" s="17" t="s">
        <v>26</v>
      </c>
      <c r="C191" s="30">
        <v>25015</v>
      </c>
      <c r="D191" s="30">
        <v>14370</v>
      </c>
      <c r="E191" s="30">
        <v>0</v>
      </c>
      <c r="F191" s="27">
        <f t="shared" si="15"/>
        <v>39385</v>
      </c>
      <c r="G191" s="30">
        <v>0</v>
      </c>
      <c r="H191" s="30">
        <v>0</v>
      </c>
      <c r="I191" s="30">
        <v>2800</v>
      </c>
      <c r="J191" s="27">
        <f t="shared" si="16"/>
        <v>2800</v>
      </c>
      <c r="K191" s="30">
        <v>8700</v>
      </c>
      <c r="L191" s="30">
        <v>13230</v>
      </c>
      <c r="M191" s="30">
        <v>13820</v>
      </c>
      <c r="N191" s="27">
        <f t="shared" si="17"/>
        <v>35750</v>
      </c>
      <c r="O191" s="30">
        <v>5430</v>
      </c>
      <c r="P191" s="30"/>
      <c r="Q191" s="30"/>
      <c r="R191" s="31">
        <f t="shared" si="18"/>
        <v>5430</v>
      </c>
      <c r="S191" s="29">
        <f t="shared" si="19"/>
        <v>83365</v>
      </c>
    </row>
    <row r="192" spans="2:19" ht="15.75">
      <c r="B192" s="17" t="s">
        <v>27</v>
      </c>
      <c r="C192" s="30">
        <v>2800</v>
      </c>
      <c r="D192" s="30">
        <v>7670</v>
      </c>
      <c r="E192" s="30">
        <v>4150</v>
      </c>
      <c r="F192" s="27">
        <f t="shared" si="15"/>
        <v>14620</v>
      </c>
      <c r="G192" s="30">
        <v>0</v>
      </c>
      <c r="H192" s="30">
        <v>17110</v>
      </c>
      <c r="I192" s="30">
        <v>24050</v>
      </c>
      <c r="J192" s="27">
        <f t="shared" si="16"/>
        <v>41160</v>
      </c>
      <c r="K192" s="30">
        <v>3850</v>
      </c>
      <c r="L192" s="30">
        <v>0</v>
      </c>
      <c r="M192" s="30">
        <v>33090</v>
      </c>
      <c r="N192" s="27">
        <f t="shared" si="17"/>
        <v>36940</v>
      </c>
      <c r="O192" s="30">
        <v>16500</v>
      </c>
      <c r="P192" s="30"/>
      <c r="Q192" s="30"/>
      <c r="R192" s="31">
        <f t="shared" si="18"/>
        <v>16500</v>
      </c>
      <c r="S192" s="29">
        <f t="shared" si="19"/>
        <v>109220</v>
      </c>
    </row>
    <row r="193" spans="2:19" ht="15.75">
      <c r="B193" s="17" t="s">
        <v>29</v>
      </c>
      <c r="C193" s="30">
        <v>0</v>
      </c>
      <c r="D193" s="30">
        <v>1000</v>
      </c>
      <c r="E193" s="30">
        <v>0</v>
      </c>
      <c r="F193" s="27">
        <f t="shared" si="15"/>
        <v>1000</v>
      </c>
      <c r="G193" s="30">
        <v>0</v>
      </c>
      <c r="H193" s="30">
        <v>1000</v>
      </c>
      <c r="I193" s="30">
        <v>94483.17</v>
      </c>
      <c r="J193" s="27">
        <f t="shared" si="16"/>
        <v>95483.17</v>
      </c>
      <c r="K193" s="30">
        <v>0</v>
      </c>
      <c r="L193" s="30">
        <v>0</v>
      </c>
      <c r="M193" s="30">
        <v>0</v>
      </c>
      <c r="N193" s="27">
        <f t="shared" si="17"/>
        <v>0</v>
      </c>
      <c r="O193" s="30">
        <v>0</v>
      </c>
      <c r="P193" s="30"/>
      <c r="Q193" s="30"/>
      <c r="R193" s="31">
        <f t="shared" si="18"/>
        <v>0</v>
      </c>
      <c r="S193" s="29">
        <f t="shared" si="19"/>
        <v>96483.17</v>
      </c>
    </row>
    <row r="194" spans="2:19" ht="15.75">
      <c r="B194" s="17" t="s">
        <v>31</v>
      </c>
      <c r="C194" s="30">
        <v>4610</v>
      </c>
      <c r="D194" s="30">
        <v>9920</v>
      </c>
      <c r="E194" s="30">
        <v>0</v>
      </c>
      <c r="F194" s="27">
        <f t="shared" si="15"/>
        <v>14530</v>
      </c>
      <c r="G194" s="30">
        <v>0</v>
      </c>
      <c r="H194" s="30">
        <v>0</v>
      </c>
      <c r="I194" s="30">
        <v>4650</v>
      </c>
      <c r="J194" s="27">
        <f t="shared" si="16"/>
        <v>4650</v>
      </c>
      <c r="K194" s="30">
        <v>8700</v>
      </c>
      <c r="L194" s="30">
        <v>1800</v>
      </c>
      <c r="M194" s="30">
        <v>7200</v>
      </c>
      <c r="N194" s="27">
        <f t="shared" si="17"/>
        <v>17700</v>
      </c>
      <c r="O194" s="30">
        <v>0</v>
      </c>
      <c r="P194" s="30"/>
      <c r="Q194" s="30"/>
      <c r="R194" s="31">
        <f t="shared" si="18"/>
        <v>0</v>
      </c>
      <c r="S194" s="29">
        <f t="shared" si="19"/>
        <v>36880</v>
      </c>
    </row>
    <row r="195" spans="2:19" ht="15.75">
      <c r="B195" s="17" t="s">
        <v>32</v>
      </c>
      <c r="C195" s="30">
        <v>0</v>
      </c>
      <c r="D195" s="30">
        <v>0</v>
      </c>
      <c r="E195" s="30">
        <v>1920</v>
      </c>
      <c r="F195" s="27">
        <f t="shared" si="15"/>
        <v>1920</v>
      </c>
      <c r="G195" s="30">
        <v>0</v>
      </c>
      <c r="H195" s="30">
        <v>0</v>
      </c>
      <c r="I195" s="30">
        <v>0</v>
      </c>
      <c r="J195" s="27">
        <f t="shared" si="16"/>
        <v>0</v>
      </c>
      <c r="K195" s="30">
        <v>4720</v>
      </c>
      <c r="L195" s="30">
        <v>0</v>
      </c>
      <c r="M195" s="30">
        <v>1690</v>
      </c>
      <c r="N195" s="27">
        <f t="shared" si="17"/>
        <v>6410</v>
      </c>
      <c r="O195" s="30">
        <v>0</v>
      </c>
      <c r="P195" s="30"/>
      <c r="Q195" s="30"/>
      <c r="R195" s="31">
        <f t="shared" si="18"/>
        <v>0</v>
      </c>
      <c r="S195" s="29">
        <f t="shared" si="19"/>
        <v>8330</v>
      </c>
    </row>
    <row r="196" spans="2:19" ht="15.75">
      <c r="B196" s="17" t="s">
        <v>33</v>
      </c>
      <c r="C196" s="30">
        <v>16210</v>
      </c>
      <c r="D196" s="30">
        <v>3690</v>
      </c>
      <c r="E196" s="30">
        <v>8100</v>
      </c>
      <c r="F196" s="27">
        <f t="shared" si="15"/>
        <v>28000</v>
      </c>
      <c r="G196" s="30">
        <v>0</v>
      </c>
      <c r="H196" s="30">
        <v>0</v>
      </c>
      <c r="I196" s="30">
        <v>7400</v>
      </c>
      <c r="J196" s="27">
        <f t="shared" si="16"/>
        <v>7400</v>
      </c>
      <c r="K196" s="30">
        <v>8850</v>
      </c>
      <c r="L196" s="30">
        <v>0</v>
      </c>
      <c r="M196" s="30">
        <v>22948.22</v>
      </c>
      <c r="N196" s="27">
        <f t="shared" si="17"/>
        <v>31798.22</v>
      </c>
      <c r="O196" s="30">
        <v>0</v>
      </c>
      <c r="P196" s="30"/>
      <c r="Q196" s="30"/>
      <c r="R196" s="31">
        <f t="shared" si="18"/>
        <v>0</v>
      </c>
      <c r="S196" s="29">
        <f t="shared" si="19"/>
        <v>67198.22</v>
      </c>
    </row>
    <row r="197" spans="2:19" ht="15.75">
      <c r="B197" s="17" t="s">
        <v>35</v>
      </c>
      <c r="C197" s="30">
        <v>0</v>
      </c>
      <c r="D197" s="30">
        <v>1010</v>
      </c>
      <c r="E197" s="30">
        <v>4135</v>
      </c>
      <c r="F197" s="27">
        <f t="shared" si="15"/>
        <v>5145</v>
      </c>
      <c r="G197" s="30">
        <v>0</v>
      </c>
      <c r="H197" s="30">
        <v>0</v>
      </c>
      <c r="I197" s="30">
        <v>1760</v>
      </c>
      <c r="J197" s="27">
        <f t="shared" si="16"/>
        <v>1760</v>
      </c>
      <c r="K197" s="30">
        <v>38498</v>
      </c>
      <c r="L197" s="30">
        <v>750</v>
      </c>
      <c r="M197" s="30">
        <v>463</v>
      </c>
      <c r="N197" s="27">
        <f t="shared" si="17"/>
        <v>39711</v>
      </c>
      <c r="O197" s="30">
        <v>1870</v>
      </c>
      <c r="P197" s="30"/>
      <c r="Q197" s="30"/>
      <c r="R197" s="31">
        <f t="shared" si="18"/>
        <v>1870</v>
      </c>
      <c r="S197" s="29">
        <f t="shared" si="19"/>
        <v>48486</v>
      </c>
    </row>
    <row r="198" spans="2:19" ht="15.75">
      <c r="B198" s="17" t="s">
        <v>37</v>
      </c>
      <c r="C198" s="30">
        <v>0</v>
      </c>
      <c r="D198" s="30">
        <v>0</v>
      </c>
      <c r="E198" s="30">
        <v>18186</v>
      </c>
      <c r="F198" s="27">
        <f t="shared" si="15"/>
        <v>18186</v>
      </c>
      <c r="G198" s="30">
        <v>0</v>
      </c>
      <c r="H198" s="30">
        <v>0</v>
      </c>
      <c r="I198" s="30">
        <v>0</v>
      </c>
      <c r="J198" s="27">
        <f t="shared" si="16"/>
        <v>0</v>
      </c>
      <c r="K198" s="30">
        <v>0</v>
      </c>
      <c r="L198" s="30">
        <v>0</v>
      </c>
      <c r="M198" s="30">
        <v>0</v>
      </c>
      <c r="N198" s="27">
        <f t="shared" si="17"/>
        <v>0</v>
      </c>
      <c r="O198" s="30">
        <v>6300</v>
      </c>
      <c r="P198" s="30"/>
      <c r="Q198" s="30"/>
      <c r="R198" s="31">
        <f t="shared" si="18"/>
        <v>6300</v>
      </c>
      <c r="S198" s="29">
        <f t="shared" si="19"/>
        <v>24486</v>
      </c>
    </row>
    <row r="199" spans="2:19" ht="15.75">
      <c r="B199" s="17" t="s">
        <v>39</v>
      </c>
      <c r="C199" s="30">
        <v>0</v>
      </c>
      <c r="D199" s="30">
        <v>3880</v>
      </c>
      <c r="E199" s="30">
        <v>12600</v>
      </c>
      <c r="F199" s="27">
        <f t="shared" si="15"/>
        <v>16480</v>
      </c>
      <c r="G199" s="30">
        <v>0</v>
      </c>
      <c r="H199" s="30">
        <v>0</v>
      </c>
      <c r="I199" s="30">
        <v>0</v>
      </c>
      <c r="J199" s="27">
        <f t="shared" si="16"/>
        <v>0</v>
      </c>
      <c r="K199" s="30">
        <v>0</v>
      </c>
      <c r="L199" s="30">
        <v>5220</v>
      </c>
      <c r="M199" s="30">
        <v>3300</v>
      </c>
      <c r="N199" s="27">
        <f t="shared" si="17"/>
        <v>8520</v>
      </c>
      <c r="O199" s="30">
        <v>0</v>
      </c>
      <c r="P199" s="30"/>
      <c r="Q199" s="30"/>
      <c r="R199" s="31">
        <f>O199+P199+Q199</f>
        <v>0</v>
      </c>
      <c r="S199" s="29">
        <f t="shared" si="19"/>
        <v>25000</v>
      </c>
    </row>
    <row r="200" spans="2:19" ht="15.75">
      <c r="B200" s="17" t="s">
        <v>40</v>
      </c>
      <c r="C200" s="30">
        <v>0</v>
      </c>
      <c r="D200" s="30">
        <v>1220</v>
      </c>
      <c r="E200" s="30">
        <v>0</v>
      </c>
      <c r="F200" s="27">
        <f t="shared" si="15"/>
        <v>1220</v>
      </c>
      <c r="G200" s="30">
        <v>0</v>
      </c>
      <c r="H200" s="30">
        <v>0</v>
      </c>
      <c r="I200" s="30">
        <v>4470</v>
      </c>
      <c r="J200" s="27">
        <f t="shared" si="16"/>
        <v>4470</v>
      </c>
      <c r="K200" s="30">
        <v>900</v>
      </c>
      <c r="L200" s="30">
        <v>0</v>
      </c>
      <c r="M200" s="30">
        <v>6260</v>
      </c>
      <c r="N200" s="27">
        <f t="shared" si="17"/>
        <v>7160</v>
      </c>
      <c r="O200" s="30">
        <v>4600</v>
      </c>
      <c r="P200" s="30"/>
      <c r="Q200" s="30"/>
      <c r="R200" s="31">
        <f aca="true" t="shared" si="20" ref="R200:R214">O200+P200+Q200</f>
        <v>4600</v>
      </c>
      <c r="S200" s="29">
        <f t="shared" si="19"/>
        <v>17450</v>
      </c>
    </row>
    <row r="201" spans="2:19" ht="15.75">
      <c r="B201" s="17" t="s">
        <v>42</v>
      </c>
      <c r="C201" s="30">
        <v>0</v>
      </c>
      <c r="D201" s="30">
        <v>7360</v>
      </c>
      <c r="E201" s="30">
        <v>6740</v>
      </c>
      <c r="F201" s="27">
        <f t="shared" si="15"/>
        <v>14100</v>
      </c>
      <c r="G201" s="30">
        <v>0</v>
      </c>
      <c r="H201" s="30">
        <v>5790</v>
      </c>
      <c r="I201" s="30">
        <v>39010</v>
      </c>
      <c r="J201" s="27">
        <f t="shared" si="16"/>
        <v>44800</v>
      </c>
      <c r="K201" s="30">
        <v>22140</v>
      </c>
      <c r="L201" s="30">
        <v>3615</v>
      </c>
      <c r="M201" s="30">
        <v>7760</v>
      </c>
      <c r="N201" s="27">
        <f t="shared" si="17"/>
        <v>33515</v>
      </c>
      <c r="O201" s="30">
        <v>5360</v>
      </c>
      <c r="P201" s="30"/>
      <c r="Q201" s="30"/>
      <c r="R201" s="31">
        <f t="shared" si="20"/>
        <v>5360</v>
      </c>
      <c r="S201" s="29">
        <f t="shared" si="19"/>
        <v>97775</v>
      </c>
    </row>
    <row r="202" spans="2:19" ht="15.75">
      <c r="B202" s="17" t="s">
        <v>44</v>
      </c>
      <c r="C202" s="30">
        <v>17020</v>
      </c>
      <c r="D202" s="30">
        <v>8080</v>
      </c>
      <c r="E202" s="30">
        <v>6000</v>
      </c>
      <c r="F202" s="27">
        <f t="shared" si="15"/>
        <v>31100</v>
      </c>
      <c r="G202" s="30">
        <v>3410</v>
      </c>
      <c r="H202" s="30">
        <v>450</v>
      </c>
      <c r="I202" s="30">
        <v>6700</v>
      </c>
      <c r="J202" s="27">
        <f t="shared" si="16"/>
        <v>10560</v>
      </c>
      <c r="K202" s="30">
        <v>4300</v>
      </c>
      <c r="L202" s="30">
        <v>10050</v>
      </c>
      <c r="M202" s="30">
        <v>1000</v>
      </c>
      <c r="N202" s="27">
        <f t="shared" si="17"/>
        <v>15350</v>
      </c>
      <c r="O202" s="30">
        <v>0</v>
      </c>
      <c r="P202" s="30"/>
      <c r="Q202" s="30"/>
      <c r="R202" s="31">
        <f t="shared" si="20"/>
        <v>0</v>
      </c>
      <c r="S202" s="29">
        <f t="shared" si="19"/>
        <v>57010</v>
      </c>
    </row>
    <row r="203" spans="2:19" ht="15.75">
      <c r="B203" s="17" t="s">
        <v>46</v>
      </c>
      <c r="C203" s="30">
        <v>0</v>
      </c>
      <c r="D203" s="30">
        <v>7800</v>
      </c>
      <c r="E203" s="30">
        <v>5870</v>
      </c>
      <c r="F203" s="27">
        <f t="shared" si="15"/>
        <v>13670</v>
      </c>
      <c r="G203" s="30">
        <v>0</v>
      </c>
      <c r="H203" s="30">
        <v>0</v>
      </c>
      <c r="I203" s="30">
        <v>0</v>
      </c>
      <c r="J203" s="27">
        <f t="shared" si="16"/>
        <v>0</v>
      </c>
      <c r="K203" s="30">
        <v>0</v>
      </c>
      <c r="L203" s="30">
        <v>15880</v>
      </c>
      <c r="M203" s="30">
        <v>0</v>
      </c>
      <c r="N203" s="27">
        <f t="shared" si="17"/>
        <v>15880</v>
      </c>
      <c r="O203" s="30">
        <v>0</v>
      </c>
      <c r="P203" s="30"/>
      <c r="Q203" s="30"/>
      <c r="R203" s="31">
        <f t="shared" si="20"/>
        <v>0</v>
      </c>
      <c r="S203" s="29">
        <f t="shared" si="19"/>
        <v>29550</v>
      </c>
    </row>
    <row r="204" spans="2:19" ht="15.75">
      <c r="B204" s="17" t="s">
        <v>47</v>
      </c>
      <c r="C204" s="30">
        <v>0</v>
      </c>
      <c r="D204" s="30">
        <v>15630</v>
      </c>
      <c r="E204" s="30">
        <v>55330</v>
      </c>
      <c r="F204" s="27">
        <f t="shared" si="15"/>
        <v>70960</v>
      </c>
      <c r="G204" s="30">
        <v>0</v>
      </c>
      <c r="H204" s="30">
        <v>0</v>
      </c>
      <c r="I204" s="30">
        <v>0</v>
      </c>
      <c r="J204" s="27">
        <f t="shared" si="16"/>
        <v>0</v>
      </c>
      <c r="K204" s="30">
        <v>1710</v>
      </c>
      <c r="L204" s="30">
        <v>0</v>
      </c>
      <c r="M204" s="30">
        <v>0</v>
      </c>
      <c r="N204" s="27">
        <f t="shared" si="17"/>
        <v>1710</v>
      </c>
      <c r="O204" s="30">
        <v>0</v>
      </c>
      <c r="P204" s="30"/>
      <c r="Q204" s="30"/>
      <c r="R204" s="31">
        <f t="shared" si="20"/>
        <v>0</v>
      </c>
      <c r="S204" s="29">
        <f t="shared" si="19"/>
        <v>72670</v>
      </c>
    </row>
    <row r="205" spans="2:19" ht="15.75">
      <c r="B205" s="17" t="s">
        <v>48</v>
      </c>
      <c r="C205" s="30">
        <v>23280</v>
      </c>
      <c r="D205" s="30">
        <v>0</v>
      </c>
      <c r="E205" s="30">
        <v>22000</v>
      </c>
      <c r="F205" s="27">
        <f t="shared" si="15"/>
        <v>45280</v>
      </c>
      <c r="G205" s="30">
        <v>45970</v>
      </c>
      <c r="H205" s="30">
        <v>0</v>
      </c>
      <c r="I205" s="30">
        <v>29140</v>
      </c>
      <c r="J205" s="27">
        <f t="shared" si="16"/>
        <v>75110</v>
      </c>
      <c r="K205" s="30">
        <v>20850</v>
      </c>
      <c r="L205" s="30">
        <v>41210</v>
      </c>
      <c r="M205" s="30">
        <v>0</v>
      </c>
      <c r="N205" s="27">
        <f t="shared" si="17"/>
        <v>62060</v>
      </c>
      <c r="O205" s="30">
        <v>24950</v>
      </c>
      <c r="P205" s="30"/>
      <c r="Q205" s="30"/>
      <c r="R205" s="31">
        <f t="shared" si="20"/>
        <v>24950</v>
      </c>
      <c r="S205" s="29">
        <f t="shared" si="19"/>
        <v>207400</v>
      </c>
    </row>
    <row r="206" spans="2:19" ht="15.75">
      <c r="B206" s="17" t="s">
        <v>49</v>
      </c>
      <c r="C206" s="30">
        <v>26720</v>
      </c>
      <c r="D206" s="30">
        <v>16520</v>
      </c>
      <c r="E206" s="30">
        <v>16290</v>
      </c>
      <c r="F206" s="27">
        <f t="shared" si="15"/>
        <v>59530</v>
      </c>
      <c r="G206" s="30">
        <v>9370</v>
      </c>
      <c r="H206" s="30">
        <v>0</v>
      </c>
      <c r="I206" s="30">
        <v>45960</v>
      </c>
      <c r="J206" s="27">
        <f t="shared" si="16"/>
        <v>55330</v>
      </c>
      <c r="K206" s="30">
        <v>21240</v>
      </c>
      <c r="L206" s="30">
        <v>25805</v>
      </c>
      <c r="M206" s="30">
        <v>17360</v>
      </c>
      <c r="N206" s="27">
        <f t="shared" si="17"/>
        <v>64405</v>
      </c>
      <c r="O206" s="30">
        <v>20960</v>
      </c>
      <c r="P206" s="30"/>
      <c r="Q206" s="30"/>
      <c r="R206" s="31">
        <f t="shared" si="20"/>
        <v>20960</v>
      </c>
      <c r="S206" s="29">
        <f t="shared" si="19"/>
        <v>200225</v>
      </c>
    </row>
    <row r="207" spans="2:19" ht="15.75">
      <c r="B207" s="17" t="s">
        <v>50</v>
      </c>
      <c r="C207" s="30">
        <v>40280</v>
      </c>
      <c r="D207" s="30">
        <v>20600</v>
      </c>
      <c r="E207" s="30">
        <v>19150</v>
      </c>
      <c r="F207" s="27">
        <f t="shared" si="15"/>
        <v>80030</v>
      </c>
      <c r="G207" s="30">
        <v>15720</v>
      </c>
      <c r="H207" s="30">
        <v>20740</v>
      </c>
      <c r="I207" s="30">
        <v>14330</v>
      </c>
      <c r="J207" s="27">
        <f t="shared" si="16"/>
        <v>50790</v>
      </c>
      <c r="K207" s="30">
        <v>14980</v>
      </c>
      <c r="L207" s="30">
        <v>14250</v>
      </c>
      <c r="M207" s="30">
        <v>16940</v>
      </c>
      <c r="N207" s="27">
        <f t="shared" si="17"/>
        <v>46170</v>
      </c>
      <c r="O207" s="30">
        <v>12310</v>
      </c>
      <c r="P207" s="30"/>
      <c r="Q207" s="30"/>
      <c r="R207" s="31">
        <f t="shared" si="20"/>
        <v>12310</v>
      </c>
      <c r="S207" s="29">
        <f t="shared" si="19"/>
        <v>189300</v>
      </c>
    </row>
    <row r="208" spans="2:19" ht="15.75">
      <c r="B208" s="18" t="s">
        <v>52</v>
      </c>
      <c r="C208" s="30">
        <v>9160</v>
      </c>
      <c r="D208" s="30">
        <v>37190</v>
      </c>
      <c r="E208" s="30">
        <v>30750</v>
      </c>
      <c r="F208" s="27">
        <f t="shared" si="15"/>
        <v>77100</v>
      </c>
      <c r="G208" s="30">
        <v>0</v>
      </c>
      <c r="H208" s="30">
        <v>0</v>
      </c>
      <c r="I208" s="30">
        <v>8630</v>
      </c>
      <c r="J208" s="27">
        <f t="shared" si="16"/>
        <v>8630</v>
      </c>
      <c r="K208" s="30">
        <v>19470</v>
      </c>
      <c r="L208" s="30">
        <v>24840</v>
      </c>
      <c r="M208" s="30">
        <v>11630</v>
      </c>
      <c r="N208" s="27">
        <f t="shared" si="17"/>
        <v>55940</v>
      </c>
      <c r="O208" s="30">
        <v>10620</v>
      </c>
      <c r="P208" s="30"/>
      <c r="Q208" s="30"/>
      <c r="R208" s="31">
        <f t="shared" si="20"/>
        <v>10620</v>
      </c>
      <c r="S208" s="29">
        <f t="shared" si="19"/>
        <v>152290</v>
      </c>
    </row>
    <row r="209" spans="2:19" ht="15.75">
      <c r="B209" s="32" t="s">
        <v>53</v>
      </c>
      <c r="C209" s="30">
        <v>1050</v>
      </c>
      <c r="D209" s="30">
        <v>0</v>
      </c>
      <c r="E209" s="30">
        <v>3613.33</v>
      </c>
      <c r="F209" s="27">
        <f t="shared" si="15"/>
        <v>4663.33</v>
      </c>
      <c r="G209" s="30">
        <v>0</v>
      </c>
      <c r="H209" s="30">
        <v>0</v>
      </c>
      <c r="I209" s="30">
        <v>500</v>
      </c>
      <c r="J209" s="27">
        <f t="shared" si="16"/>
        <v>500</v>
      </c>
      <c r="K209" s="30">
        <v>4470</v>
      </c>
      <c r="L209" s="30">
        <v>500</v>
      </c>
      <c r="M209" s="30">
        <v>0</v>
      </c>
      <c r="N209" s="27">
        <f t="shared" si="17"/>
        <v>4970</v>
      </c>
      <c r="O209" s="30">
        <v>6370</v>
      </c>
      <c r="P209" s="30"/>
      <c r="Q209" s="30"/>
      <c r="R209" s="31">
        <f t="shared" si="20"/>
        <v>6370</v>
      </c>
      <c r="S209" s="29">
        <f t="shared" si="19"/>
        <v>16503.33</v>
      </c>
    </row>
    <row r="210" spans="2:19" ht="15.75">
      <c r="B210" s="32" t="s">
        <v>54</v>
      </c>
      <c r="C210" s="30">
        <v>2850</v>
      </c>
      <c r="D210" s="30">
        <v>0</v>
      </c>
      <c r="E210" s="30">
        <v>8180</v>
      </c>
      <c r="F210" s="27">
        <f t="shared" si="15"/>
        <v>11030</v>
      </c>
      <c r="G210" s="30">
        <v>0</v>
      </c>
      <c r="H210" s="30">
        <v>0</v>
      </c>
      <c r="I210" s="30">
        <v>10750</v>
      </c>
      <c r="J210" s="27">
        <f t="shared" si="16"/>
        <v>10750</v>
      </c>
      <c r="K210" s="30">
        <v>7450</v>
      </c>
      <c r="L210" s="30">
        <v>0</v>
      </c>
      <c r="M210" s="30">
        <v>9500</v>
      </c>
      <c r="N210" s="27">
        <f t="shared" si="17"/>
        <v>16950</v>
      </c>
      <c r="O210" s="30">
        <v>0</v>
      </c>
      <c r="P210" s="30"/>
      <c r="Q210" s="30"/>
      <c r="R210" s="31">
        <f t="shared" si="20"/>
        <v>0</v>
      </c>
      <c r="S210" s="29">
        <f t="shared" si="19"/>
        <v>38730</v>
      </c>
    </row>
    <row r="211" spans="2:19" ht="15.75">
      <c r="B211" s="32" t="s">
        <v>55</v>
      </c>
      <c r="C211" s="30">
        <v>0</v>
      </c>
      <c r="D211" s="30">
        <v>6120</v>
      </c>
      <c r="E211" s="30">
        <v>3920</v>
      </c>
      <c r="F211" s="27">
        <f t="shared" si="15"/>
        <v>10040</v>
      </c>
      <c r="G211" s="30">
        <v>0</v>
      </c>
      <c r="H211" s="30">
        <v>0</v>
      </c>
      <c r="I211" s="30">
        <v>830</v>
      </c>
      <c r="J211" s="27">
        <f t="shared" si="16"/>
        <v>830</v>
      </c>
      <c r="K211" s="30">
        <v>2140</v>
      </c>
      <c r="L211" s="30">
        <v>3150</v>
      </c>
      <c r="M211" s="30">
        <v>5930</v>
      </c>
      <c r="N211" s="27">
        <f t="shared" si="17"/>
        <v>11220</v>
      </c>
      <c r="O211" s="30">
        <v>0</v>
      </c>
      <c r="P211" s="30"/>
      <c r="Q211" s="30"/>
      <c r="R211" s="31">
        <f t="shared" si="20"/>
        <v>0</v>
      </c>
      <c r="S211" s="29">
        <f t="shared" si="19"/>
        <v>22090</v>
      </c>
    </row>
    <row r="212" spans="2:19" ht="15.75">
      <c r="B212" s="32" t="s">
        <v>56</v>
      </c>
      <c r="C212" s="30">
        <v>0</v>
      </c>
      <c r="D212" s="30">
        <v>40125</v>
      </c>
      <c r="E212" s="30">
        <v>0</v>
      </c>
      <c r="F212" s="27">
        <f t="shared" si="15"/>
        <v>40125</v>
      </c>
      <c r="G212" s="30">
        <v>0</v>
      </c>
      <c r="H212" s="30">
        <v>0</v>
      </c>
      <c r="I212" s="30">
        <v>0</v>
      </c>
      <c r="J212" s="27">
        <f t="shared" si="16"/>
        <v>0</v>
      </c>
      <c r="K212" s="30">
        <v>0</v>
      </c>
      <c r="L212" s="30">
        <v>0</v>
      </c>
      <c r="M212" s="30">
        <v>0</v>
      </c>
      <c r="N212" s="27">
        <f t="shared" si="17"/>
        <v>0</v>
      </c>
      <c r="O212" s="30">
        <v>0</v>
      </c>
      <c r="P212" s="30"/>
      <c r="Q212" s="30"/>
      <c r="R212" s="31">
        <f t="shared" si="20"/>
        <v>0</v>
      </c>
      <c r="S212" s="29">
        <f t="shared" si="19"/>
        <v>40125</v>
      </c>
    </row>
    <row r="213" spans="2:19" ht="15.75">
      <c r="B213" s="32" t="s">
        <v>57</v>
      </c>
      <c r="C213" s="30">
        <v>0</v>
      </c>
      <c r="D213" s="30">
        <v>0</v>
      </c>
      <c r="E213" s="30">
        <v>0</v>
      </c>
      <c r="F213" s="27">
        <f t="shared" si="15"/>
        <v>0</v>
      </c>
      <c r="G213" s="30">
        <v>0</v>
      </c>
      <c r="H213" s="30">
        <v>0</v>
      </c>
      <c r="I213" s="30">
        <v>0</v>
      </c>
      <c r="J213" s="27">
        <f t="shared" si="16"/>
        <v>0</v>
      </c>
      <c r="K213" s="30">
        <v>0</v>
      </c>
      <c r="L213" s="30">
        <v>0</v>
      </c>
      <c r="M213" s="30">
        <v>0</v>
      </c>
      <c r="N213" s="27">
        <f t="shared" si="17"/>
        <v>0</v>
      </c>
      <c r="O213" s="30">
        <v>0</v>
      </c>
      <c r="P213" s="30"/>
      <c r="Q213" s="30"/>
      <c r="R213" s="31">
        <f t="shared" si="20"/>
        <v>0</v>
      </c>
      <c r="S213" s="29">
        <f t="shared" si="19"/>
        <v>0</v>
      </c>
    </row>
    <row r="214" spans="2:19" ht="16.5" thickBot="1">
      <c r="B214" s="33" t="s">
        <v>58</v>
      </c>
      <c r="C214" s="34">
        <v>0</v>
      </c>
      <c r="D214" s="34">
        <v>0</v>
      </c>
      <c r="E214" s="34">
        <v>21150</v>
      </c>
      <c r="F214" s="27">
        <f t="shared" si="15"/>
        <v>21150</v>
      </c>
      <c r="G214" s="34">
        <v>0</v>
      </c>
      <c r="H214" s="34">
        <v>10055</v>
      </c>
      <c r="I214" s="34">
        <v>0</v>
      </c>
      <c r="J214" s="27">
        <f t="shared" si="16"/>
        <v>10055</v>
      </c>
      <c r="K214" s="34">
        <v>0</v>
      </c>
      <c r="L214" s="34">
        <v>0</v>
      </c>
      <c r="M214" s="34">
        <v>31205</v>
      </c>
      <c r="N214" s="27">
        <f t="shared" si="17"/>
        <v>31205</v>
      </c>
      <c r="O214" s="34">
        <v>0</v>
      </c>
      <c r="P214" s="34"/>
      <c r="Q214" s="34"/>
      <c r="R214" s="35">
        <f t="shared" si="20"/>
        <v>0</v>
      </c>
      <c r="S214" s="29">
        <f t="shared" si="19"/>
        <v>62410</v>
      </c>
    </row>
    <row r="215" spans="2:19" ht="20.25" thickBot="1" thickTop="1">
      <c r="B215" s="36" t="s">
        <v>51</v>
      </c>
      <c r="C215" s="37">
        <v>205064.28</v>
      </c>
      <c r="D215" s="38">
        <v>296416.7</v>
      </c>
      <c r="E215" s="39">
        <v>289794.32999999996</v>
      </c>
      <c r="F215" s="51">
        <f>SUM(F178:F214)</f>
        <v>791275.3099999999</v>
      </c>
      <c r="G215" s="40">
        <v>99920</v>
      </c>
      <c r="H215" s="41">
        <v>83355</v>
      </c>
      <c r="I215" s="42">
        <v>372553.17</v>
      </c>
      <c r="J215" s="27">
        <f>SUM(J178:J214)</f>
        <v>555828.1699999999</v>
      </c>
      <c r="K215" s="44">
        <v>250118</v>
      </c>
      <c r="L215" s="41">
        <v>269300</v>
      </c>
      <c r="M215" s="42">
        <v>483250.72</v>
      </c>
      <c r="N215" s="43">
        <f>SUM(N178:N214)</f>
        <v>1002668.72</v>
      </c>
      <c r="O215" s="40">
        <v>136470</v>
      </c>
      <c r="P215" s="41"/>
      <c r="Q215" s="42"/>
      <c r="R215" s="45">
        <f>SUM(R178:R214)</f>
        <v>136470</v>
      </c>
      <c r="S215" s="46">
        <f>SUM(S178:S214)</f>
        <v>2486242.2</v>
      </c>
    </row>
    <row r="216" spans="2:10" ht="13.5">
      <c r="B216" s="13" t="s">
        <v>107</v>
      </c>
      <c r="C216" s="47"/>
      <c r="D216" s="47"/>
      <c r="E216" s="47"/>
      <c r="F216" s="47"/>
      <c r="G216" s="47"/>
      <c r="H216" s="3"/>
      <c r="J216" s="52"/>
    </row>
    <row r="217" spans="3:8" ht="13.5">
      <c r="C217" s="3"/>
      <c r="D217" s="3"/>
      <c r="E217" s="3"/>
      <c r="F217" s="3"/>
      <c r="G217" s="3"/>
      <c r="H217" s="3"/>
    </row>
    <row r="220" ht="19.5">
      <c r="B220" s="335" t="s">
        <v>113</v>
      </c>
    </row>
    <row r="221" spans="9:10" ht="12.75">
      <c r="I221" s="49" t="s">
        <v>59</v>
      </c>
      <c r="J221" s="49"/>
    </row>
    <row r="222" spans="2:15" ht="13.5" thickBot="1">
      <c r="B222" s="8"/>
      <c r="C222" s="351"/>
      <c r="D222" s="351"/>
      <c r="E222" s="351"/>
      <c r="F222" s="351"/>
      <c r="G222" s="351"/>
      <c r="H222" s="351"/>
      <c r="I222" s="351"/>
      <c r="J222" s="138"/>
      <c r="K222" s="351"/>
      <c r="L222" s="351"/>
      <c r="M222" s="160"/>
      <c r="N222" s="160"/>
      <c r="O222" s="160"/>
    </row>
    <row r="223" spans="2:15" ht="13.5" thickTop="1">
      <c r="B223" s="161" t="s">
        <v>0</v>
      </c>
      <c r="C223" s="362" t="s">
        <v>73</v>
      </c>
      <c r="D223" s="362"/>
      <c r="E223" s="365" t="s">
        <v>74</v>
      </c>
      <c r="F223" s="365"/>
      <c r="G223" s="353" t="s">
        <v>75</v>
      </c>
      <c r="H223" s="354"/>
      <c r="I223" s="365" t="s">
        <v>76</v>
      </c>
      <c r="J223" s="365"/>
      <c r="K223" s="362" t="s">
        <v>77</v>
      </c>
      <c r="L223" s="362"/>
      <c r="M223" s="360" t="s">
        <v>51</v>
      </c>
      <c r="N223" s="361"/>
      <c r="O223" s="141"/>
    </row>
    <row r="224" spans="2:15" ht="12.75">
      <c r="B224" s="139"/>
      <c r="C224" s="162" t="s">
        <v>2</v>
      </c>
      <c r="D224" s="163" t="s">
        <v>64</v>
      </c>
      <c r="E224" s="164" t="s">
        <v>2</v>
      </c>
      <c r="F224" s="163" t="s">
        <v>64</v>
      </c>
      <c r="G224" s="164" t="s">
        <v>2</v>
      </c>
      <c r="H224" s="165" t="s">
        <v>64</v>
      </c>
      <c r="I224" s="162" t="s">
        <v>2</v>
      </c>
      <c r="J224" s="163" t="s">
        <v>64</v>
      </c>
      <c r="K224" s="166" t="s">
        <v>2</v>
      </c>
      <c r="L224" s="167" t="s">
        <v>64</v>
      </c>
      <c r="M224" s="164" t="s">
        <v>2</v>
      </c>
      <c r="N224" s="140" t="s">
        <v>64</v>
      </c>
      <c r="O224" s="146"/>
    </row>
    <row r="225" spans="2:15" ht="12.75">
      <c r="B225" s="142" t="s">
        <v>5</v>
      </c>
      <c r="C225" s="168">
        <v>0</v>
      </c>
      <c r="D225" s="169">
        <v>0</v>
      </c>
      <c r="E225" s="12">
        <v>0</v>
      </c>
      <c r="F225" s="169">
        <v>0</v>
      </c>
      <c r="G225" s="12">
        <v>2</v>
      </c>
      <c r="H225" s="170">
        <v>90</v>
      </c>
      <c r="I225" s="168">
        <v>20</v>
      </c>
      <c r="J225" s="169">
        <v>1900</v>
      </c>
      <c r="K225" s="171">
        <v>36</v>
      </c>
      <c r="L225" s="172">
        <v>8230</v>
      </c>
      <c r="M225" s="173">
        <v>58</v>
      </c>
      <c r="N225" s="202">
        <v>10220</v>
      </c>
      <c r="O225" s="146"/>
    </row>
    <row r="226" spans="2:15" ht="15.75">
      <c r="B226" s="142" t="s">
        <v>7</v>
      </c>
      <c r="C226" s="278">
        <v>0</v>
      </c>
      <c r="D226" s="279">
        <v>0</v>
      </c>
      <c r="E226" s="280">
        <v>0</v>
      </c>
      <c r="F226" s="279">
        <v>0</v>
      </c>
      <c r="G226" s="280">
        <v>14</v>
      </c>
      <c r="H226" s="281">
        <v>680</v>
      </c>
      <c r="I226" s="278">
        <v>183</v>
      </c>
      <c r="J226" s="279">
        <v>16490</v>
      </c>
      <c r="K226" s="282">
        <v>333</v>
      </c>
      <c r="L226" s="283">
        <v>80010</v>
      </c>
      <c r="M226" s="284">
        <v>530</v>
      </c>
      <c r="N226" s="285">
        <v>97180</v>
      </c>
      <c r="O226" s="146"/>
    </row>
    <row r="227" spans="2:15" ht="15.75">
      <c r="B227" s="142" t="s">
        <v>9</v>
      </c>
      <c r="C227" s="278">
        <v>0</v>
      </c>
      <c r="D227" s="279">
        <v>0</v>
      </c>
      <c r="E227" s="280">
        <v>72</v>
      </c>
      <c r="F227" s="279">
        <v>1440</v>
      </c>
      <c r="G227" s="280">
        <v>1412</v>
      </c>
      <c r="H227" s="281">
        <v>69580</v>
      </c>
      <c r="I227" s="278">
        <v>1297</v>
      </c>
      <c r="J227" s="279">
        <v>113814.5</v>
      </c>
      <c r="K227" s="282">
        <v>512</v>
      </c>
      <c r="L227" s="283">
        <v>64000</v>
      </c>
      <c r="M227" s="284">
        <v>3293</v>
      </c>
      <c r="N227" s="285">
        <v>248834.5</v>
      </c>
      <c r="O227" s="146"/>
    </row>
    <row r="228" spans="2:15" ht="15.75">
      <c r="B228" s="142" t="s">
        <v>11</v>
      </c>
      <c r="C228" s="278">
        <v>0</v>
      </c>
      <c r="D228" s="279">
        <v>0</v>
      </c>
      <c r="E228" s="280">
        <v>0</v>
      </c>
      <c r="F228" s="279">
        <v>0</v>
      </c>
      <c r="G228" s="280">
        <v>7</v>
      </c>
      <c r="H228" s="281">
        <v>330</v>
      </c>
      <c r="I228" s="278">
        <v>65</v>
      </c>
      <c r="J228" s="279">
        <v>6130</v>
      </c>
      <c r="K228" s="282">
        <v>237</v>
      </c>
      <c r="L228" s="283">
        <v>63030</v>
      </c>
      <c r="M228" s="284">
        <v>309</v>
      </c>
      <c r="N228" s="285">
        <v>69490</v>
      </c>
      <c r="O228" s="146"/>
    </row>
    <row r="229" spans="2:15" ht="15.75">
      <c r="B229" s="142" t="s">
        <v>13</v>
      </c>
      <c r="C229" s="278">
        <v>0</v>
      </c>
      <c r="D229" s="279">
        <v>0</v>
      </c>
      <c r="E229" s="280">
        <v>0</v>
      </c>
      <c r="F229" s="279">
        <v>0</v>
      </c>
      <c r="G229" s="280">
        <v>0</v>
      </c>
      <c r="H229" s="281">
        <v>0</v>
      </c>
      <c r="I229" s="278">
        <v>46</v>
      </c>
      <c r="J229" s="279">
        <v>3820</v>
      </c>
      <c r="K229" s="282">
        <v>227</v>
      </c>
      <c r="L229" s="283">
        <v>43230</v>
      </c>
      <c r="M229" s="284">
        <v>273</v>
      </c>
      <c r="N229" s="285">
        <v>47050</v>
      </c>
      <c r="O229" s="146"/>
    </row>
    <row r="230" spans="2:15" ht="15.75">
      <c r="B230" s="142" t="s">
        <v>15</v>
      </c>
      <c r="C230" s="278">
        <v>1</v>
      </c>
      <c r="D230" s="279">
        <v>5</v>
      </c>
      <c r="E230" s="280">
        <v>17</v>
      </c>
      <c r="F230" s="279">
        <v>268</v>
      </c>
      <c r="G230" s="280">
        <v>46</v>
      </c>
      <c r="H230" s="281">
        <v>2037.5</v>
      </c>
      <c r="I230" s="278">
        <v>228</v>
      </c>
      <c r="J230" s="279">
        <v>19570.2</v>
      </c>
      <c r="K230" s="282">
        <v>25</v>
      </c>
      <c r="L230" s="283">
        <v>4941</v>
      </c>
      <c r="M230" s="284">
        <v>317</v>
      </c>
      <c r="N230" s="285">
        <v>26821.7</v>
      </c>
      <c r="O230" s="146"/>
    </row>
    <row r="231" spans="2:15" ht="15.75">
      <c r="B231" s="142" t="s">
        <v>16</v>
      </c>
      <c r="C231" s="278">
        <v>0</v>
      </c>
      <c r="D231" s="279">
        <v>0</v>
      </c>
      <c r="E231" s="280">
        <v>0</v>
      </c>
      <c r="F231" s="279">
        <v>0</v>
      </c>
      <c r="G231" s="280">
        <v>0</v>
      </c>
      <c r="H231" s="281">
        <v>0</v>
      </c>
      <c r="I231" s="278">
        <v>0</v>
      </c>
      <c r="J231" s="279">
        <v>0</v>
      </c>
      <c r="K231" s="282">
        <v>0</v>
      </c>
      <c r="L231" s="283">
        <v>0</v>
      </c>
      <c r="M231" s="284">
        <v>0</v>
      </c>
      <c r="N231" s="285">
        <v>0</v>
      </c>
      <c r="O231" s="146"/>
    </row>
    <row r="232" spans="2:15" ht="15.75">
      <c r="B232" s="142" t="s">
        <v>18</v>
      </c>
      <c r="C232" s="278">
        <v>0</v>
      </c>
      <c r="D232" s="279">
        <v>0</v>
      </c>
      <c r="E232" s="280">
        <v>0</v>
      </c>
      <c r="F232" s="279">
        <v>0</v>
      </c>
      <c r="G232" s="280">
        <v>18</v>
      </c>
      <c r="H232" s="281">
        <v>900</v>
      </c>
      <c r="I232" s="278">
        <v>173</v>
      </c>
      <c r="J232" s="279">
        <v>16670</v>
      </c>
      <c r="K232" s="282">
        <v>133</v>
      </c>
      <c r="L232" s="283">
        <v>27180</v>
      </c>
      <c r="M232" s="284">
        <v>324</v>
      </c>
      <c r="N232" s="285">
        <v>44750</v>
      </c>
      <c r="O232" s="146"/>
    </row>
    <row r="233" spans="2:15" ht="15.75">
      <c r="B233" s="142" t="s">
        <v>19</v>
      </c>
      <c r="C233" s="278">
        <v>0</v>
      </c>
      <c r="D233" s="279">
        <v>0</v>
      </c>
      <c r="E233" s="280">
        <v>0</v>
      </c>
      <c r="F233" s="279">
        <v>0</v>
      </c>
      <c r="G233" s="280">
        <v>0</v>
      </c>
      <c r="H233" s="281">
        <v>0</v>
      </c>
      <c r="I233" s="278">
        <v>0</v>
      </c>
      <c r="J233" s="279">
        <v>0</v>
      </c>
      <c r="K233" s="282">
        <v>0</v>
      </c>
      <c r="L233" s="283">
        <v>0</v>
      </c>
      <c r="M233" s="284">
        <v>0</v>
      </c>
      <c r="N233" s="285">
        <v>0</v>
      </c>
      <c r="O233" s="146"/>
    </row>
    <row r="234" spans="2:15" ht="15.75">
      <c r="B234" s="142" t="s">
        <v>21</v>
      </c>
      <c r="C234" s="278">
        <v>0</v>
      </c>
      <c r="D234" s="279">
        <v>0</v>
      </c>
      <c r="E234" s="280">
        <v>0</v>
      </c>
      <c r="F234" s="279">
        <v>0</v>
      </c>
      <c r="G234" s="280">
        <v>0</v>
      </c>
      <c r="H234" s="281">
        <v>0</v>
      </c>
      <c r="I234" s="278">
        <v>0</v>
      </c>
      <c r="J234" s="279">
        <v>0</v>
      </c>
      <c r="K234" s="282">
        <v>0</v>
      </c>
      <c r="L234" s="283">
        <v>0</v>
      </c>
      <c r="M234" s="284">
        <v>0</v>
      </c>
      <c r="N234" s="285">
        <v>0</v>
      </c>
      <c r="O234" s="146"/>
    </row>
    <row r="235" spans="2:15" ht="15.75">
      <c r="B235" s="142" t="s">
        <v>22</v>
      </c>
      <c r="C235" s="278">
        <v>0</v>
      </c>
      <c r="D235" s="279">
        <v>0</v>
      </c>
      <c r="E235" s="280">
        <v>0</v>
      </c>
      <c r="F235" s="279">
        <v>0</v>
      </c>
      <c r="G235" s="280">
        <v>2</v>
      </c>
      <c r="H235" s="281">
        <v>100</v>
      </c>
      <c r="I235" s="278">
        <v>5</v>
      </c>
      <c r="J235" s="279">
        <v>500</v>
      </c>
      <c r="K235" s="282">
        <v>21</v>
      </c>
      <c r="L235" s="283">
        <v>5400</v>
      </c>
      <c r="M235" s="284">
        <v>28</v>
      </c>
      <c r="N235" s="285">
        <v>6000</v>
      </c>
      <c r="O235" s="146"/>
    </row>
    <row r="236" spans="2:15" ht="15.75">
      <c r="B236" s="142" t="s">
        <v>24</v>
      </c>
      <c r="C236" s="278">
        <v>0</v>
      </c>
      <c r="D236" s="279">
        <v>0</v>
      </c>
      <c r="E236" s="280">
        <v>0</v>
      </c>
      <c r="F236" s="279">
        <v>0</v>
      </c>
      <c r="G236" s="280">
        <v>1</v>
      </c>
      <c r="H236" s="281">
        <v>50</v>
      </c>
      <c r="I236" s="278">
        <v>29</v>
      </c>
      <c r="J236" s="279">
        <v>2840</v>
      </c>
      <c r="K236" s="282">
        <v>111</v>
      </c>
      <c r="L236" s="283">
        <v>41480</v>
      </c>
      <c r="M236" s="284">
        <v>141</v>
      </c>
      <c r="N236" s="285">
        <v>44370</v>
      </c>
      <c r="O236" s="146"/>
    </row>
    <row r="237" spans="2:16" ht="15.75">
      <c r="B237" s="142" t="s">
        <v>25</v>
      </c>
      <c r="C237" s="278">
        <v>0</v>
      </c>
      <c r="D237" s="279">
        <v>0</v>
      </c>
      <c r="E237" s="280">
        <v>0</v>
      </c>
      <c r="F237" s="279">
        <v>0</v>
      </c>
      <c r="G237" s="280">
        <v>13</v>
      </c>
      <c r="H237" s="281">
        <v>600</v>
      </c>
      <c r="I237" s="278">
        <v>153</v>
      </c>
      <c r="J237" s="279">
        <v>15070</v>
      </c>
      <c r="K237" s="282">
        <v>600</v>
      </c>
      <c r="L237" s="283">
        <v>172879.28</v>
      </c>
      <c r="M237" s="284">
        <v>766</v>
      </c>
      <c r="N237" s="285">
        <v>188549.28</v>
      </c>
      <c r="O237" s="146"/>
      <c r="P237" s="1" t="s">
        <v>106</v>
      </c>
    </row>
    <row r="238" spans="2:15" ht="15.75">
      <c r="B238" s="142" t="s">
        <v>26</v>
      </c>
      <c r="C238" s="278">
        <v>0</v>
      </c>
      <c r="D238" s="279">
        <v>0</v>
      </c>
      <c r="E238" s="280">
        <v>3</v>
      </c>
      <c r="F238" s="279">
        <v>45</v>
      </c>
      <c r="G238" s="280">
        <v>29</v>
      </c>
      <c r="H238" s="281">
        <v>1450</v>
      </c>
      <c r="I238" s="278">
        <v>200</v>
      </c>
      <c r="J238" s="279">
        <v>19120</v>
      </c>
      <c r="K238" s="282">
        <v>267</v>
      </c>
      <c r="L238" s="283">
        <v>62750</v>
      </c>
      <c r="M238" s="284">
        <v>499</v>
      </c>
      <c r="N238" s="285">
        <v>83365</v>
      </c>
      <c r="O238" s="146"/>
    </row>
    <row r="239" spans="2:15" ht="15.75">
      <c r="B239" s="142" t="s">
        <v>27</v>
      </c>
      <c r="C239" s="278">
        <v>0</v>
      </c>
      <c r="D239" s="279">
        <v>0</v>
      </c>
      <c r="E239" s="280">
        <v>0</v>
      </c>
      <c r="F239" s="279">
        <v>0</v>
      </c>
      <c r="G239" s="280">
        <v>6</v>
      </c>
      <c r="H239" s="281">
        <v>300</v>
      </c>
      <c r="I239" s="278">
        <v>72</v>
      </c>
      <c r="J239" s="279">
        <v>7040</v>
      </c>
      <c r="K239" s="282">
        <v>345</v>
      </c>
      <c r="L239" s="283">
        <v>101880</v>
      </c>
      <c r="M239" s="284">
        <v>423</v>
      </c>
      <c r="N239" s="285">
        <v>109220</v>
      </c>
      <c r="O239" s="146"/>
    </row>
    <row r="240" spans="2:15" ht="15.75">
      <c r="B240" s="142" t="s">
        <v>29</v>
      </c>
      <c r="C240" s="278">
        <v>0</v>
      </c>
      <c r="D240" s="279">
        <v>0</v>
      </c>
      <c r="E240" s="280">
        <v>0</v>
      </c>
      <c r="F240" s="279">
        <v>0</v>
      </c>
      <c r="G240" s="280">
        <v>3</v>
      </c>
      <c r="H240" s="281">
        <v>150</v>
      </c>
      <c r="I240" s="278">
        <v>80</v>
      </c>
      <c r="J240" s="279">
        <v>8070</v>
      </c>
      <c r="K240" s="282">
        <v>385</v>
      </c>
      <c r="L240" s="283">
        <v>88263.17</v>
      </c>
      <c r="M240" s="284">
        <v>468</v>
      </c>
      <c r="N240" s="285">
        <v>96483.17</v>
      </c>
      <c r="O240" s="146"/>
    </row>
    <row r="241" spans="2:15" ht="15.75">
      <c r="B241" s="142" t="s">
        <v>31</v>
      </c>
      <c r="C241" s="278">
        <v>0</v>
      </c>
      <c r="D241" s="279">
        <v>0</v>
      </c>
      <c r="E241" s="280">
        <v>0</v>
      </c>
      <c r="F241" s="279">
        <v>0</v>
      </c>
      <c r="G241" s="280">
        <v>2</v>
      </c>
      <c r="H241" s="281">
        <v>100</v>
      </c>
      <c r="I241" s="278">
        <v>36</v>
      </c>
      <c r="J241" s="279">
        <v>3530</v>
      </c>
      <c r="K241" s="282">
        <v>128</v>
      </c>
      <c r="L241" s="283">
        <v>33250</v>
      </c>
      <c r="M241" s="284">
        <v>166</v>
      </c>
      <c r="N241" s="285">
        <v>36880</v>
      </c>
      <c r="O241" s="146"/>
    </row>
    <row r="242" spans="2:15" ht="15.75">
      <c r="B242" s="142" t="s">
        <v>32</v>
      </c>
      <c r="C242" s="278">
        <v>0</v>
      </c>
      <c r="D242" s="279">
        <v>0</v>
      </c>
      <c r="E242" s="280">
        <v>0</v>
      </c>
      <c r="F242" s="279">
        <v>0</v>
      </c>
      <c r="G242" s="280">
        <v>62</v>
      </c>
      <c r="H242" s="281">
        <v>2960</v>
      </c>
      <c r="I242" s="278">
        <v>55</v>
      </c>
      <c r="J242" s="279">
        <v>4020</v>
      </c>
      <c r="K242" s="282">
        <v>5</v>
      </c>
      <c r="L242" s="283">
        <v>1350</v>
      </c>
      <c r="M242" s="284">
        <v>122</v>
      </c>
      <c r="N242" s="285">
        <v>8330</v>
      </c>
      <c r="O242" s="146"/>
    </row>
    <row r="243" spans="2:15" ht="15.75">
      <c r="B243" s="142" t="s">
        <v>33</v>
      </c>
      <c r="C243" s="278">
        <v>0</v>
      </c>
      <c r="D243" s="279">
        <v>0</v>
      </c>
      <c r="E243" s="280">
        <v>0</v>
      </c>
      <c r="F243" s="279">
        <v>0</v>
      </c>
      <c r="G243" s="280">
        <v>27</v>
      </c>
      <c r="H243" s="281">
        <v>1148</v>
      </c>
      <c r="I243" s="278">
        <v>241</v>
      </c>
      <c r="J243" s="279">
        <v>21997.92</v>
      </c>
      <c r="K243" s="282">
        <v>200</v>
      </c>
      <c r="L243" s="283">
        <v>44052.3</v>
      </c>
      <c r="M243" s="284">
        <v>468</v>
      </c>
      <c r="N243" s="285">
        <v>67198.22</v>
      </c>
      <c r="O243" s="146"/>
    </row>
    <row r="244" spans="2:15" ht="15.75">
      <c r="B244" s="142" t="s">
        <v>35</v>
      </c>
      <c r="C244" s="278">
        <v>0</v>
      </c>
      <c r="D244" s="279">
        <v>0</v>
      </c>
      <c r="E244" s="280">
        <v>21</v>
      </c>
      <c r="F244" s="279">
        <v>359</v>
      </c>
      <c r="G244" s="280">
        <v>167</v>
      </c>
      <c r="H244" s="281">
        <v>6820</v>
      </c>
      <c r="I244" s="278">
        <v>255</v>
      </c>
      <c r="J244" s="279">
        <v>21264</v>
      </c>
      <c r="K244" s="282">
        <v>99</v>
      </c>
      <c r="L244" s="283">
        <v>20043</v>
      </c>
      <c r="M244" s="284">
        <v>542</v>
      </c>
      <c r="N244" s="285">
        <v>48486</v>
      </c>
      <c r="O244" s="146"/>
    </row>
    <row r="245" spans="2:15" ht="15.75">
      <c r="B245" s="142" t="s">
        <v>37</v>
      </c>
      <c r="C245" s="278">
        <v>0</v>
      </c>
      <c r="D245" s="279">
        <v>0</v>
      </c>
      <c r="E245" s="280">
        <v>0</v>
      </c>
      <c r="F245" s="279">
        <v>0</v>
      </c>
      <c r="G245" s="280">
        <v>153</v>
      </c>
      <c r="H245" s="281">
        <v>5536</v>
      </c>
      <c r="I245" s="278">
        <v>100</v>
      </c>
      <c r="J245" s="279">
        <v>8700</v>
      </c>
      <c r="K245" s="282">
        <v>50</v>
      </c>
      <c r="L245" s="283">
        <v>10250</v>
      </c>
      <c r="M245" s="284">
        <v>303</v>
      </c>
      <c r="N245" s="285">
        <v>24486</v>
      </c>
      <c r="O245" s="146"/>
    </row>
    <row r="246" spans="2:15" ht="15.75">
      <c r="B246" s="142" t="s">
        <v>39</v>
      </c>
      <c r="C246" s="278">
        <v>0</v>
      </c>
      <c r="D246" s="279">
        <v>0</v>
      </c>
      <c r="E246" s="280">
        <v>0</v>
      </c>
      <c r="F246" s="279">
        <v>0</v>
      </c>
      <c r="G246" s="280">
        <v>18</v>
      </c>
      <c r="H246" s="281">
        <v>880</v>
      </c>
      <c r="I246" s="278">
        <v>124</v>
      </c>
      <c r="J246" s="279">
        <v>11540</v>
      </c>
      <c r="K246" s="282">
        <v>60</v>
      </c>
      <c r="L246" s="283">
        <v>12580</v>
      </c>
      <c r="M246" s="284">
        <v>202</v>
      </c>
      <c r="N246" s="285">
        <v>25000</v>
      </c>
      <c r="O246" s="146"/>
    </row>
    <row r="247" spans="2:15" ht="15.75">
      <c r="B247" s="142" t="s">
        <v>40</v>
      </c>
      <c r="C247" s="278">
        <v>0</v>
      </c>
      <c r="D247" s="279">
        <v>0</v>
      </c>
      <c r="E247" s="280">
        <v>0</v>
      </c>
      <c r="F247" s="279">
        <v>0</v>
      </c>
      <c r="G247" s="280">
        <v>4</v>
      </c>
      <c r="H247" s="281">
        <v>200</v>
      </c>
      <c r="I247" s="278">
        <v>12</v>
      </c>
      <c r="J247" s="279">
        <v>1160</v>
      </c>
      <c r="K247" s="282">
        <v>74</v>
      </c>
      <c r="L247" s="283">
        <v>16090</v>
      </c>
      <c r="M247" s="284">
        <v>90</v>
      </c>
      <c r="N247" s="285">
        <v>17450</v>
      </c>
      <c r="O247" s="146"/>
    </row>
    <row r="248" spans="2:15" ht="15.75">
      <c r="B248" s="142" t="s">
        <v>42</v>
      </c>
      <c r="C248" s="278">
        <v>0</v>
      </c>
      <c r="D248" s="279">
        <v>0</v>
      </c>
      <c r="E248" s="280">
        <v>0</v>
      </c>
      <c r="F248" s="279">
        <v>0</v>
      </c>
      <c r="G248" s="280">
        <v>27</v>
      </c>
      <c r="H248" s="281">
        <v>1270</v>
      </c>
      <c r="I248" s="278">
        <v>220</v>
      </c>
      <c r="J248" s="279">
        <v>20525</v>
      </c>
      <c r="K248" s="282">
        <v>307</v>
      </c>
      <c r="L248" s="283">
        <v>75980</v>
      </c>
      <c r="M248" s="284">
        <v>554</v>
      </c>
      <c r="N248" s="285">
        <v>97775</v>
      </c>
      <c r="O248" s="146"/>
    </row>
    <row r="249" spans="2:15" ht="15.75">
      <c r="B249" s="142" t="s">
        <v>44</v>
      </c>
      <c r="C249" s="278">
        <v>0</v>
      </c>
      <c r="D249" s="279">
        <v>0</v>
      </c>
      <c r="E249" s="280">
        <v>0</v>
      </c>
      <c r="F249" s="279">
        <v>0</v>
      </c>
      <c r="G249" s="280">
        <v>0</v>
      </c>
      <c r="H249" s="281">
        <v>0</v>
      </c>
      <c r="I249" s="278">
        <v>1</v>
      </c>
      <c r="J249" s="279">
        <v>60</v>
      </c>
      <c r="K249" s="282">
        <v>157</v>
      </c>
      <c r="L249" s="283">
        <v>56950</v>
      </c>
      <c r="M249" s="284">
        <v>158</v>
      </c>
      <c r="N249" s="285">
        <v>57010</v>
      </c>
      <c r="O249" s="146"/>
    </row>
    <row r="250" spans="2:15" ht="15.75">
      <c r="B250" s="142" t="s">
        <v>46</v>
      </c>
      <c r="C250" s="278">
        <v>0</v>
      </c>
      <c r="D250" s="279">
        <v>0</v>
      </c>
      <c r="E250" s="280">
        <v>0</v>
      </c>
      <c r="F250" s="279">
        <v>0</v>
      </c>
      <c r="G250" s="280">
        <v>115</v>
      </c>
      <c r="H250" s="281">
        <v>5680</v>
      </c>
      <c r="I250" s="278">
        <v>145</v>
      </c>
      <c r="J250" s="279">
        <v>14280</v>
      </c>
      <c r="K250" s="282">
        <v>49</v>
      </c>
      <c r="L250" s="283">
        <v>9590</v>
      </c>
      <c r="M250" s="284">
        <v>309</v>
      </c>
      <c r="N250" s="285">
        <v>29550</v>
      </c>
      <c r="O250" s="146"/>
    </row>
    <row r="251" spans="2:15" ht="15.75">
      <c r="B251" s="142" t="s">
        <v>47</v>
      </c>
      <c r="C251" s="278">
        <v>0</v>
      </c>
      <c r="D251" s="279">
        <v>0</v>
      </c>
      <c r="E251" s="280">
        <v>0</v>
      </c>
      <c r="F251" s="279">
        <v>0</v>
      </c>
      <c r="G251" s="280">
        <v>164</v>
      </c>
      <c r="H251" s="281">
        <v>5420</v>
      </c>
      <c r="I251" s="278">
        <v>233</v>
      </c>
      <c r="J251" s="279">
        <v>19700</v>
      </c>
      <c r="K251" s="282">
        <v>380</v>
      </c>
      <c r="L251" s="283">
        <v>47550</v>
      </c>
      <c r="M251" s="284">
        <v>777</v>
      </c>
      <c r="N251" s="285">
        <v>72670</v>
      </c>
      <c r="O251" s="146"/>
    </row>
    <row r="252" spans="2:15" ht="15.75">
      <c r="B252" s="142" t="s">
        <v>48</v>
      </c>
      <c r="C252" s="278">
        <v>0</v>
      </c>
      <c r="D252" s="279">
        <v>0</v>
      </c>
      <c r="E252" s="280">
        <v>0</v>
      </c>
      <c r="F252" s="279">
        <v>0</v>
      </c>
      <c r="G252" s="280">
        <v>2</v>
      </c>
      <c r="H252" s="281">
        <v>100</v>
      </c>
      <c r="I252" s="278">
        <v>98</v>
      </c>
      <c r="J252" s="279">
        <v>9650</v>
      </c>
      <c r="K252" s="282">
        <v>689</v>
      </c>
      <c r="L252" s="283">
        <v>197650</v>
      </c>
      <c r="M252" s="284">
        <v>789</v>
      </c>
      <c r="N252" s="285">
        <v>207400</v>
      </c>
      <c r="O252" s="146"/>
    </row>
    <row r="253" spans="2:15" ht="15.75">
      <c r="B253" s="142" t="s">
        <v>49</v>
      </c>
      <c r="C253" s="278">
        <v>0</v>
      </c>
      <c r="D253" s="279">
        <v>0</v>
      </c>
      <c r="E253" s="280">
        <v>0</v>
      </c>
      <c r="F253" s="279">
        <v>0</v>
      </c>
      <c r="G253" s="280">
        <v>79</v>
      </c>
      <c r="H253" s="281">
        <v>3870</v>
      </c>
      <c r="I253" s="278">
        <v>404</v>
      </c>
      <c r="J253" s="279">
        <v>37985</v>
      </c>
      <c r="K253" s="282">
        <v>699</v>
      </c>
      <c r="L253" s="283">
        <v>158370</v>
      </c>
      <c r="M253" s="284">
        <v>1182</v>
      </c>
      <c r="N253" s="285">
        <v>200225</v>
      </c>
      <c r="O253" s="146"/>
    </row>
    <row r="254" spans="2:15" ht="15.75">
      <c r="B254" s="142" t="s">
        <v>50</v>
      </c>
      <c r="C254" s="278">
        <v>0</v>
      </c>
      <c r="D254" s="279">
        <v>0</v>
      </c>
      <c r="E254" s="280">
        <v>0</v>
      </c>
      <c r="F254" s="279">
        <v>0</v>
      </c>
      <c r="G254" s="280">
        <v>174</v>
      </c>
      <c r="H254" s="281">
        <v>8670</v>
      </c>
      <c r="I254" s="278">
        <v>482</v>
      </c>
      <c r="J254" s="279">
        <v>43580</v>
      </c>
      <c r="K254" s="282">
        <v>655</v>
      </c>
      <c r="L254" s="283">
        <v>137050</v>
      </c>
      <c r="M254" s="284">
        <v>1311</v>
      </c>
      <c r="N254" s="285">
        <v>189300</v>
      </c>
      <c r="O254" s="146"/>
    </row>
    <row r="255" spans="2:15" ht="15.75">
      <c r="B255" s="142" t="s">
        <v>52</v>
      </c>
      <c r="C255" s="278">
        <v>0</v>
      </c>
      <c r="D255" s="279">
        <v>0</v>
      </c>
      <c r="E255" s="280">
        <v>0</v>
      </c>
      <c r="F255" s="279">
        <v>0</v>
      </c>
      <c r="G255" s="280">
        <v>62</v>
      </c>
      <c r="H255" s="281">
        <v>2890</v>
      </c>
      <c r="I255" s="278">
        <v>249</v>
      </c>
      <c r="J255" s="279">
        <v>24100</v>
      </c>
      <c r="K255" s="282">
        <v>507</v>
      </c>
      <c r="L255" s="283">
        <v>125300</v>
      </c>
      <c r="M255" s="284">
        <v>818</v>
      </c>
      <c r="N255" s="285">
        <v>152290</v>
      </c>
      <c r="O255" s="146"/>
    </row>
    <row r="256" spans="2:15" ht="15.75">
      <c r="B256" s="142" t="s">
        <v>53</v>
      </c>
      <c r="C256" s="278">
        <v>0</v>
      </c>
      <c r="D256" s="279">
        <v>0</v>
      </c>
      <c r="E256" s="280">
        <v>0</v>
      </c>
      <c r="F256" s="279">
        <v>0</v>
      </c>
      <c r="G256" s="280">
        <v>27</v>
      </c>
      <c r="H256" s="281">
        <v>1313.33</v>
      </c>
      <c r="I256" s="278">
        <v>59</v>
      </c>
      <c r="J256" s="279">
        <v>5600</v>
      </c>
      <c r="K256" s="282">
        <v>44</v>
      </c>
      <c r="L256" s="283">
        <v>9590</v>
      </c>
      <c r="M256" s="284">
        <v>130</v>
      </c>
      <c r="N256" s="285">
        <v>16503.33</v>
      </c>
      <c r="O256" s="146"/>
    </row>
    <row r="257" spans="2:15" ht="15.75">
      <c r="B257" s="142" t="s">
        <v>54</v>
      </c>
      <c r="C257" s="278">
        <v>0</v>
      </c>
      <c r="D257" s="279">
        <v>0</v>
      </c>
      <c r="E257" s="280">
        <v>0</v>
      </c>
      <c r="F257" s="279">
        <v>0</v>
      </c>
      <c r="G257" s="280">
        <v>4</v>
      </c>
      <c r="H257" s="281">
        <v>180</v>
      </c>
      <c r="I257" s="278">
        <v>32</v>
      </c>
      <c r="J257" s="279">
        <v>3400</v>
      </c>
      <c r="K257" s="282">
        <v>132</v>
      </c>
      <c r="L257" s="283">
        <v>35150</v>
      </c>
      <c r="M257" s="284">
        <v>168</v>
      </c>
      <c r="N257" s="285">
        <v>38730</v>
      </c>
      <c r="O257" s="146"/>
    </row>
    <row r="258" spans="2:15" ht="15.75">
      <c r="B258" s="142" t="s">
        <v>55</v>
      </c>
      <c r="C258" s="278">
        <v>0</v>
      </c>
      <c r="D258" s="279">
        <v>0</v>
      </c>
      <c r="E258" s="280">
        <v>0</v>
      </c>
      <c r="F258" s="279">
        <v>0</v>
      </c>
      <c r="G258" s="280">
        <v>7</v>
      </c>
      <c r="H258" s="281">
        <v>350</v>
      </c>
      <c r="I258" s="278">
        <v>137</v>
      </c>
      <c r="J258" s="279">
        <v>12770</v>
      </c>
      <c r="K258" s="282">
        <v>70</v>
      </c>
      <c r="L258" s="283">
        <v>8970</v>
      </c>
      <c r="M258" s="284">
        <v>214</v>
      </c>
      <c r="N258" s="285">
        <v>22090</v>
      </c>
      <c r="O258" s="146"/>
    </row>
    <row r="259" spans="2:15" ht="15.75">
      <c r="B259" s="142" t="s">
        <v>56</v>
      </c>
      <c r="C259" s="278">
        <v>0</v>
      </c>
      <c r="D259" s="279">
        <v>0</v>
      </c>
      <c r="E259" s="280">
        <v>25</v>
      </c>
      <c r="F259" s="279">
        <v>500</v>
      </c>
      <c r="G259" s="280">
        <v>799</v>
      </c>
      <c r="H259" s="281">
        <v>29685</v>
      </c>
      <c r="I259" s="278">
        <v>102</v>
      </c>
      <c r="J259" s="279">
        <v>7420</v>
      </c>
      <c r="K259" s="282">
        <v>17</v>
      </c>
      <c r="L259" s="283">
        <v>2520</v>
      </c>
      <c r="M259" s="284">
        <v>943</v>
      </c>
      <c r="N259" s="285">
        <v>40125</v>
      </c>
      <c r="O259" s="146"/>
    </row>
    <row r="260" spans="2:15" ht="15.75">
      <c r="B260" s="142" t="s">
        <v>57</v>
      </c>
      <c r="C260" s="278">
        <v>0</v>
      </c>
      <c r="D260" s="279">
        <v>0</v>
      </c>
      <c r="E260" s="280">
        <v>0</v>
      </c>
      <c r="F260" s="279">
        <v>0</v>
      </c>
      <c r="G260" s="280">
        <v>0</v>
      </c>
      <c r="H260" s="281">
        <v>0</v>
      </c>
      <c r="I260" s="278">
        <v>0</v>
      </c>
      <c r="J260" s="279">
        <v>0</v>
      </c>
      <c r="K260" s="282">
        <v>0</v>
      </c>
      <c r="L260" s="283">
        <v>0</v>
      </c>
      <c r="M260" s="284">
        <v>0</v>
      </c>
      <c r="N260" s="285">
        <v>0</v>
      </c>
      <c r="O260" s="146"/>
    </row>
    <row r="261" spans="2:15" ht="16.5" thickBot="1">
      <c r="B261" s="149" t="s">
        <v>58</v>
      </c>
      <c r="C261" s="278">
        <v>0</v>
      </c>
      <c r="D261" s="279">
        <v>0</v>
      </c>
      <c r="E261" s="280">
        <v>8</v>
      </c>
      <c r="F261" s="279">
        <v>160</v>
      </c>
      <c r="G261" s="280">
        <v>128</v>
      </c>
      <c r="H261" s="281">
        <v>5730</v>
      </c>
      <c r="I261" s="286">
        <v>316</v>
      </c>
      <c r="J261" s="279">
        <v>27320</v>
      </c>
      <c r="K261" s="282">
        <v>160</v>
      </c>
      <c r="L261" s="283">
        <v>29200</v>
      </c>
      <c r="M261" s="287">
        <v>612</v>
      </c>
      <c r="N261" s="288">
        <v>62410</v>
      </c>
      <c r="O261" s="174"/>
    </row>
    <row r="262" spans="2:19" ht="13.5" thickBot="1">
      <c r="B262" s="150" t="s">
        <v>51</v>
      </c>
      <c r="C262" s="175">
        <v>1</v>
      </c>
      <c r="D262" s="175">
        <v>5</v>
      </c>
      <c r="E262" s="175">
        <v>146</v>
      </c>
      <c r="F262" s="175">
        <v>2772</v>
      </c>
      <c r="G262" s="175">
        <v>3574</v>
      </c>
      <c r="H262" s="175">
        <v>159069.83000000002</v>
      </c>
      <c r="I262" s="175">
        <v>5852</v>
      </c>
      <c r="J262" s="175">
        <v>529636.62</v>
      </c>
      <c r="K262" s="175">
        <v>7714</v>
      </c>
      <c r="L262" s="176">
        <v>1794758.75</v>
      </c>
      <c r="M262" s="177">
        <v>17287</v>
      </c>
      <c r="N262" s="201">
        <v>2486242.2</v>
      </c>
      <c r="O262" s="178"/>
      <c r="P262" s="154"/>
      <c r="Q262" s="154"/>
      <c r="R262" s="154"/>
      <c r="S262" s="155"/>
    </row>
    <row r="263" spans="2:14" ht="14.25" thickTop="1">
      <c r="B263" s="13" t="s">
        <v>107</v>
      </c>
      <c r="C263" s="47"/>
      <c r="D263" s="47"/>
      <c r="E263" s="47"/>
      <c r="F263" s="47"/>
      <c r="G263" s="47"/>
      <c r="H263" s="178"/>
      <c r="I263" s="178"/>
      <c r="J263" s="178"/>
      <c r="K263" s="178"/>
      <c r="L263" s="178"/>
      <c r="M263" s="154"/>
      <c r="N263" s="154"/>
    </row>
    <row r="264" ht="12.75">
      <c r="H264" s="182"/>
    </row>
    <row r="268" ht="22.5">
      <c r="B268" s="16" t="s">
        <v>114</v>
      </c>
    </row>
    <row r="269" ht="12.75">
      <c r="H269" s="49" t="s">
        <v>59</v>
      </c>
    </row>
    <row r="270" ht="13.5" thickBot="1"/>
    <row r="271" spans="2:14" ht="20.25">
      <c r="B271" s="250" t="s">
        <v>0</v>
      </c>
      <c r="C271" s="357" t="s">
        <v>100</v>
      </c>
      <c r="D271" s="358"/>
      <c r="E271" s="357" t="s">
        <v>74</v>
      </c>
      <c r="F271" s="358"/>
      <c r="G271" s="357" t="s">
        <v>75</v>
      </c>
      <c r="H271" s="358"/>
      <c r="I271" s="357" t="s">
        <v>76</v>
      </c>
      <c r="J271" s="358"/>
      <c r="K271" s="357" t="s">
        <v>101</v>
      </c>
      <c r="L271" s="358"/>
      <c r="M271" s="357" t="s">
        <v>51</v>
      </c>
      <c r="N271" s="358"/>
    </row>
    <row r="272" spans="2:14" ht="20.25">
      <c r="B272" s="251"/>
      <c r="C272" s="252" t="s">
        <v>2</v>
      </c>
      <c r="D272" s="253" t="s">
        <v>64</v>
      </c>
      <c r="E272" s="252" t="s">
        <v>2</v>
      </c>
      <c r="F272" s="253" t="s">
        <v>64</v>
      </c>
      <c r="G272" s="252" t="s">
        <v>2</v>
      </c>
      <c r="H272" s="253" t="s">
        <v>64</v>
      </c>
      <c r="I272" s="252" t="s">
        <v>2</v>
      </c>
      <c r="J272" s="253" t="s">
        <v>64</v>
      </c>
      <c r="K272" s="252" t="s">
        <v>2</v>
      </c>
      <c r="L272" s="253" t="s">
        <v>64</v>
      </c>
      <c r="M272" s="252" t="s">
        <v>2</v>
      </c>
      <c r="N272" s="253" t="s">
        <v>64</v>
      </c>
    </row>
    <row r="273" spans="2:14" ht="20.25">
      <c r="B273" s="254" t="s">
        <v>5</v>
      </c>
      <c r="C273" s="255">
        <v>0</v>
      </c>
      <c r="D273" s="256">
        <v>0</v>
      </c>
      <c r="E273" s="257">
        <v>0</v>
      </c>
      <c r="F273" s="256">
        <v>0</v>
      </c>
      <c r="G273" s="257">
        <v>10</v>
      </c>
      <c r="H273" s="256">
        <v>500</v>
      </c>
      <c r="I273" s="257">
        <v>95</v>
      </c>
      <c r="J273" s="256">
        <v>9400</v>
      </c>
      <c r="K273" s="257">
        <v>151</v>
      </c>
      <c r="L273" s="256">
        <v>27370</v>
      </c>
      <c r="M273" s="258">
        <v>256</v>
      </c>
      <c r="N273" s="259">
        <v>37270</v>
      </c>
    </row>
    <row r="274" spans="2:14" ht="20.25">
      <c r="B274" s="254" t="s">
        <v>7</v>
      </c>
      <c r="C274" s="255">
        <v>0</v>
      </c>
      <c r="D274" s="256">
        <v>0</v>
      </c>
      <c r="E274" s="257">
        <v>0</v>
      </c>
      <c r="F274" s="256">
        <v>0</v>
      </c>
      <c r="G274" s="257">
        <v>19</v>
      </c>
      <c r="H274" s="256">
        <v>910</v>
      </c>
      <c r="I274" s="257">
        <v>178</v>
      </c>
      <c r="J274" s="256">
        <v>15880</v>
      </c>
      <c r="K274" s="257">
        <v>322</v>
      </c>
      <c r="L274" s="256">
        <v>79760</v>
      </c>
      <c r="M274" s="258">
        <v>519</v>
      </c>
      <c r="N274" s="259">
        <v>96550</v>
      </c>
    </row>
    <row r="275" spans="2:14" ht="20.25">
      <c r="B275" s="254" t="s">
        <v>9</v>
      </c>
      <c r="C275" s="255">
        <v>0</v>
      </c>
      <c r="D275" s="256">
        <v>0</v>
      </c>
      <c r="E275" s="257">
        <v>319</v>
      </c>
      <c r="F275" s="256">
        <v>6247</v>
      </c>
      <c r="G275" s="257">
        <v>1321</v>
      </c>
      <c r="H275" s="256">
        <v>102000</v>
      </c>
      <c r="I275" s="257">
        <v>2218</v>
      </c>
      <c r="J275" s="256">
        <v>216000</v>
      </c>
      <c r="K275" s="257">
        <v>987</v>
      </c>
      <c r="L275" s="256">
        <v>80000</v>
      </c>
      <c r="M275" s="258">
        <v>4845</v>
      </c>
      <c r="N275" s="259">
        <v>404247</v>
      </c>
    </row>
    <row r="276" spans="2:14" ht="20.25">
      <c r="B276" s="254" t="s">
        <v>11</v>
      </c>
      <c r="C276" s="255">
        <v>0</v>
      </c>
      <c r="D276" s="256">
        <v>0</v>
      </c>
      <c r="E276" s="257">
        <v>0</v>
      </c>
      <c r="F276" s="256">
        <v>0</v>
      </c>
      <c r="G276" s="257">
        <v>5</v>
      </c>
      <c r="H276" s="256">
        <v>250</v>
      </c>
      <c r="I276" s="257">
        <v>60</v>
      </c>
      <c r="J276" s="256">
        <v>5870</v>
      </c>
      <c r="K276" s="257">
        <v>214</v>
      </c>
      <c r="L276" s="256">
        <v>64200</v>
      </c>
      <c r="M276" s="258">
        <v>279</v>
      </c>
      <c r="N276" s="259">
        <v>70320</v>
      </c>
    </row>
    <row r="277" spans="2:14" ht="20.25">
      <c r="B277" s="254" t="s">
        <v>13</v>
      </c>
      <c r="C277" s="255">
        <v>0</v>
      </c>
      <c r="D277" s="256">
        <v>0</v>
      </c>
      <c r="E277" s="257">
        <v>0</v>
      </c>
      <c r="F277" s="256">
        <v>0</v>
      </c>
      <c r="G277" s="257">
        <v>1</v>
      </c>
      <c r="H277" s="256">
        <v>50</v>
      </c>
      <c r="I277" s="257">
        <v>16</v>
      </c>
      <c r="J277" s="256">
        <v>1600</v>
      </c>
      <c r="K277" s="257">
        <v>49</v>
      </c>
      <c r="L277" s="256">
        <v>12400</v>
      </c>
      <c r="M277" s="258">
        <v>66</v>
      </c>
      <c r="N277" s="259">
        <v>14050</v>
      </c>
    </row>
    <row r="278" spans="2:14" ht="20.25">
      <c r="B278" s="254" t="s">
        <v>15</v>
      </c>
      <c r="C278" s="255">
        <v>0</v>
      </c>
      <c r="D278" s="256">
        <v>0</v>
      </c>
      <c r="E278" s="257">
        <v>0</v>
      </c>
      <c r="F278" s="256">
        <v>0</v>
      </c>
      <c r="G278" s="257">
        <v>0</v>
      </c>
      <c r="H278" s="256">
        <v>0</v>
      </c>
      <c r="I278" s="257">
        <v>0</v>
      </c>
      <c r="J278" s="256">
        <v>0</v>
      </c>
      <c r="K278" s="257">
        <v>0</v>
      </c>
      <c r="L278" s="256">
        <v>0</v>
      </c>
      <c r="M278" s="258">
        <v>0</v>
      </c>
      <c r="N278" s="259">
        <v>0</v>
      </c>
    </row>
    <row r="279" spans="2:14" ht="20.25">
      <c r="B279" s="254" t="s">
        <v>16</v>
      </c>
      <c r="C279" s="255">
        <v>0</v>
      </c>
      <c r="D279" s="256">
        <v>0</v>
      </c>
      <c r="E279" s="257">
        <v>0</v>
      </c>
      <c r="F279" s="256">
        <v>0</v>
      </c>
      <c r="G279" s="257">
        <v>0</v>
      </c>
      <c r="H279" s="256">
        <v>0</v>
      </c>
      <c r="I279" s="257">
        <v>0</v>
      </c>
      <c r="J279" s="256">
        <v>0</v>
      </c>
      <c r="K279" s="257">
        <v>0</v>
      </c>
      <c r="L279" s="256">
        <v>0</v>
      </c>
      <c r="M279" s="258">
        <v>0</v>
      </c>
      <c r="N279" s="259">
        <v>0</v>
      </c>
    </row>
    <row r="280" spans="2:14" ht="20.25">
      <c r="B280" s="254" t="s">
        <v>18</v>
      </c>
      <c r="C280" s="255">
        <v>0</v>
      </c>
      <c r="D280" s="256">
        <v>0</v>
      </c>
      <c r="E280" s="257">
        <v>0</v>
      </c>
      <c r="F280" s="256">
        <v>0</v>
      </c>
      <c r="G280" s="257">
        <v>11</v>
      </c>
      <c r="H280" s="256">
        <v>550</v>
      </c>
      <c r="I280" s="257">
        <v>91</v>
      </c>
      <c r="J280" s="256">
        <v>8720</v>
      </c>
      <c r="K280" s="257">
        <v>246</v>
      </c>
      <c r="L280" s="256">
        <v>60340</v>
      </c>
      <c r="M280" s="258">
        <v>348</v>
      </c>
      <c r="N280" s="259">
        <v>69610</v>
      </c>
    </row>
    <row r="281" spans="2:14" ht="20.25">
      <c r="B281" s="254" t="s">
        <v>19</v>
      </c>
      <c r="C281" s="255">
        <v>0</v>
      </c>
      <c r="D281" s="256">
        <v>0</v>
      </c>
      <c r="E281" s="257">
        <v>0</v>
      </c>
      <c r="F281" s="256">
        <v>0</v>
      </c>
      <c r="G281" s="257">
        <v>0</v>
      </c>
      <c r="H281" s="256">
        <v>0</v>
      </c>
      <c r="I281" s="257">
        <v>0</v>
      </c>
      <c r="J281" s="256">
        <v>0</v>
      </c>
      <c r="K281" s="257">
        <v>0</v>
      </c>
      <c r="L281" s="256">
        <v>0</v>
      </c>
      <c r="M281" s="258">
        <v>0</v>
      </c>
      <c r="N281" s="259">
        <v>0</v>
      </c>
    </row>
    <row r="282" spans="2:14" ht="20.25">
      <c r="B282" s="254" t="s">
        <v>21</v>
      </c>
      <c r="C282" s="255">
        <v>0</v>
      </c>
      <c r="D282" s="256">
        <v>0</v>
      </c>
      <c r="E282" s="257">
        <v>0</v>
      </c>
      <c r="F282" s="256">
        <v>0</v>
      </c>
      <c r="G282" s="257">
        <v>11</v>
      </c>
      <c r="H282" s="256">
        <v>2650</v>
      </c>
      <c r="I282" s="257">
        <v>29</v>
      </c>
      <c r="J282" s="256">
        <v>2670</v>
      </c>
      <c r="K282" s="257">
        <v>75</v>
      </c>
      <c r="L282" s="256">
        <v>18180</v>
      </c>
      <c r="M282" s="258">
        <v>115</v>
      </c>
      <c r="N282" s="259">
        <v>23500</v>
      </c>
    </row>
    <row r="283" spans="2:14" ht="20.25">
      <c r="B283" s="254" t="s">
        <v>22</v>
      </c>
      <c r="C283" s="255">
        <v>0</v>
      </c>
      <c r="D283" s="256">
        <v>0</v>
      </c>
      <c r="E283" s="257">
        <v>0</v>
      </c>
      <c r="F283" s="256">
        <v>0</v>
      </c>
      <c r="G283" s="257">
        <v>0</v>
      </c>
      <c r="H283" s="256">
        <v>0</v>
      </c>
      <c r="I283" s="257">
        <v>10</v>
      </c>
      <c r="J283" s="256">
        <v>1000</v>
      </c>
      <c r="K283" s="257">
        <v>55</v>
      </c>
      <c r="L283" s="256">
        <v>18770</v>
      </c>
      <c r="M283" s="258">
        <v>65</v>
      </c>
      <c r="N283" s="259">
        <v>19770</v>
      </c>
    </row>
    <row r="284" spans="2:14" ht="20.25">
      <c r="B284" s="254" t="s">
        <v>24</v>
      </c>
      <c r="C284" s="255">
        <v>0</v>
      </c>
      <c r="D284" s="256">
        <v>0</v>
      </c>
      <c r="E284" s="257">
        <v>0</v>
      </c>
      <c r="F284" s="256">
        <v>0</v>
      </c>
      <c r="G284" s="257">
        <v>3</v>
      </c>
      <c r="H284" s="256">
        <v>130</v>
      </c>
      <c r="I284" s="257">
        <v>38</v>
      </c>
      <c r="J284" s="256">
        <v>3780</v>
      </c>
      <c r="K284" s="257">
        <v>93</v>
      </c>
      <c r="L284" s="256">
        <v>30890</v>
      </c>
      <c r="M284" s="258">
        <v>134</v>
      </c>
      <c r="N284" s="259">
        <v>34800</v>
      </c>
    </row>
    <row r="285" spans="2:14" ht="20.25">
      <c r="B285" s="254" t="s">
        <v>25</v>
      </c>
      <c r="C285" s="255">
        <v>0</v>
      </c>
      <c r="D285" s="256">
        <v>0</v>
      </c>
      <c r="E285" s="257">
        <v>0</v>
      </c>
      <c r="F285" s="256">
        <v>0</v>
      </c>
      <c r="G285" s="257">
        <v>11</v>
      </c>
      <c r="H285" s="256">
        <v>550</v>
      </c>
      <c r="I285" s="257">
        <v>142</v>
      </c>
      <c r="J285" s="256">
        <v>13890</v>
      </c>
      <c r="K285" s="257">
        <v>563</v>
      </c>
      <c r="L285" s="256">
        <v>166790</v>
      </c>
      <c r="M285" s="258">
        <v>716</v>
      </c>
      <c r="N285" s="259">
        <v>181230</v>
      </c>
    </row>
    <row r="286" spans="2:14" ht="20.25">
      <c r="B286" s="254" t="s">
        <v>26</v>
      </c>
      <c r="C286" s="255">
        <v>0</v>
      </c>
      <c r="D286" s="256">
        <v>0</v>
      </c>
      <c r="E286" s="257">
        <v>0</v>
      </c>
      <c r="F286" s="256">
        <v>0</v>
      </c>
      <c r="G286" s="257">
        <v>67</v>
      </c>
      <c r="H286" s="256">
        <v>3290</v>
      </c>
      <c r="I286" s="257">
        <v>192</v>
      </c>
      <c r="J286" s="256">
        <v>18670</v>
      </c>
      <c r="K286" s="257">
        <v>356</v>
      </c>
      <c r="L286" s="256">
        <v>85400</v>
      </c>
      <c r="M286" s="258">
        <v>615</v>
      </c>
      <c r="N286" s="259">
        <v>107360</v>
      </c>
    </row>
    <row r="287" spans="2:14" ht="20.25">
      <c r="B287" s="254" t="s">
        <v>27</v>
      </c>
      <c r="C287" s="255">
        <v>0</v>
      </c>
      <c r="D287" s="256">
        <v>0</v>
      </c>
      <c r="E287" s="257">
        <v>0</v>
      </c>
      <c r="F287" s="256">
        <v>0</v>
      </c>
      <c r="G287" s="257">
        <v>10</v>
      </c>
      <c r="H287" s="256">
        <v>440</v>
      </c>
      <c r="I287" s="257">
        <v>101</v>
      </c>
      <c r="J287" s="256">
        <v>10370</v>
      </c>
      <c r="K287" s="257">
        <v>704</v>
      </c>
      <c r="L287" s="256">
        <v>237185</v>
      </c>
      <c r="M287" s="258">
        <v>815</v>
      </c>
      <c r="N287" s="259">
        <v>247995</v>
      </c>
    </row>
    <row r="288" spans="2:14" ht="20.25">
      <c r="B288" s="254" t="s">
        <v>29</v>
      </c>
      <c r="C288" s="255">
        <v>0</v>
      </c>
      <c r="D288" s="256">
        <v>0</v>
      </c>
      <c r="E288" s="257">
        <v>0</v>
      </c>
      <c r="F288" s="256">
        <v>0</v>
      </c>
      <c r="G288" s="257">
        <v>7</v>
      </c>
      <c r="H288" s="256">
        <v>340</v>
      </c>
      <c r="I288" s="257">
        <v>2282</v>
      </c>
      <c r="J288" s="256">
        <v>138480</v>
      </c>
      <c r="K288" s="257">
        <v>89</v>
      </c>
      <c r="L288" s="256">
        <v>28170</v>
      </c>
      <c r="M288" s="258">
        <v>2378</v>
      </c>
      <c r="N288" s="259">
        <v>166990</v>
      </c>
    </row>
    <row r="289" spans="2:14" ht="20.25">
      <c r="B289" s="254" t="s">
        <v>31</v>
      </c>
      <c r="C289" s="255">
        <v>0</v>
      </c>
      <c r="D289" s="256">
        <v>0</v>
      </c>
      <c r="E289" s="257">
        <v>0</v>
      </c>
      <c r="F289" s="256">
        <v>0</v>
      </c>
      <c r="G289" s="257">
        <v>3</v>
      </c>
      <c r="H289" s="256">
        <v>150</v>
      </c>
      <c r="I289" s="257">
        <v>21</v>
      </c>
      <c r="J289" s="256">
        <v>1975</v>
      </c>
      <c r="K289" s="257">
        <v>188</v>
      </c>
      <c r="L289" s="256">
        <v>55270</v>
      </c>
      <c r="M289" s="258">
        <v>212</v>
      </c>
      <c r="N289" s="259">
        <v>57395</v>
      </c>
    </row>
    <row r="290" spans="2:14" ht="20.25">
      <c r="B290" s="254" t="s">
        <v>32</v>
      </c>
      <c r="C290" s="255">
        <v>0</v>
      </c>
      <c r="D290" s="256">
        <v>0</v>
      </c>
      <c r="E290" s="257">
        <v>0</v>
      </c>
      <c r="F290" s="256">
        <v>0</v>
      </c>
      <c r="G290" s="257">
        <v>171</v>
      </c>
      <c r="H290" s="256">
        <v>8390</v>
      </c>
      <c r="I290" s="257">
        <v>97</v>
      </c>
      <c r="J290" s="256">
        <v>6595</v>
      </c>
      <c r="K290" s="257">
        <v>9</v>
      </c>
      <c r="L290" s="256">
        <v>2370</v>
      </c>
      <c r="M290" s="258">
        <v>277</v>
      </c>
      <c r="N290" s="259">
        <v>17355</v>
      </c>
    </row>
    <row r="291" spans="2:14" ht="20.25">
      <c r="B291" s="254" t="s">
        <v>33</v>
      </c>
      <c r="C291" s="255">
        <v>0</v>
      </c>
      <c r="D291" s="256">
        <v>0</v>
      </c>
      <c r="E291" s="257">
        <v>18</v>
      </c>
      <c r="F291" s="256">
        <v>253.94</v>
      </c>
      <c r="G291" s="257">
        <v>202</v>
      </c>
      <c r="H291" s="256">
        <v>8062.129999999999</v>
      </c>
      <c r="I291" s="257">
        <v>569</v>
      </c>
      <c r="J291" s="256">
        <v>43773.490000000005</v>
      </c>
      <c r="K291" s="257">
        <v>788</v>
      </c>
      <c r="L291" s="256">
        <v>166702.77000000002</v>
      </c>
      <c r="M291" s="258">
        <v>1577</v>
      </c>
      <c r="N291" s="259">
        <v>218792.33000000002</v>
      </c>
    </row>
    <row r="292" spans="2:14" ht="20.25">
      <c r="B292" s="254" t="s">
        <v>35</v>
      </c>
      <c r="C292" s="255">
        <v>0</v>
      </c>
      <c r="D292" s="256">
        <v>0</v>
      </c>
      <c r="E292" s="257">
        <v>56</v>
      </c>
      <c r="F292" s="256">
        <v>607.5</v>
      </c>
      <c r="G292" s="257">
        <v>62</v>
      </c>
      <c r="H292" s="256">
        <v>2578</v>
      </c>
      <c r="I292" s="257">
        <v>194</v>
      </c>
      <c r="J292" s="256">
        <v>15490</v>
      </c>
      <c r="K292" s="257">
        <v>103</v>
      </c>
      <c r="L292" s="256">
        <v>21008</v>
      </c>
      <c r="M292" s="258">
        <v>415</v>
      </c>
      <c r="N292" s="259">
        <v>39683.5</v>
      </c>
    </row>
    <row r="293" spans="2:14" ht="20.25">
      <c r="B293" s="254" t="s">
        <v>37</v>
      </c>
      <c r="C293" s="255">
        <v>0</v>
      </c>
      <c r="D293" s="256">
        <v>0</v>
      </c>
      <c r="E293" s="257">
        <v>14</v>
      </c>
      <c r="F293" s="256">
        <v>254</v>
      </c>
      <c r="G293" s="257">
        <v>239</v>
      </c>
      <c r="H293" s="256">
        <v>9602</v>
      </c>
      <c r="I293" s="257">
        <v>82</v>
      </c>
      <c r="J293" s="256">
        <v>7450</v>
      </c>
      <c r="K293" s="257">
        <v>239</v>
      </c>
      <c r="L293" s="256">
        <v>62640</v>
      </c>
      <c r="M293" s="258">
        <v>574</v>
      </c>
      <c r="N293" s="259">
        <v>79946</v>
      </c>
    </row>
    <row r="294" spans="2:14" ht="20.25">
      <c r="B294" s="254" t="s">
        <v>39</v>
      </c>
      <c r="C294" s="255">
        <v>0</v>
      </c>
      <c r="D294" s="256">
        <v>0</v>
      </c>
      <c r="E294" s="257">
        <v>0</v>
      </c>
      <c r="F294" s="256">
        <v>0</v>
      </c>
      <c r="G294" s="257">
        <v>5</v>
      </c>
      <c r="H294" s="256">
        <v>250</v>
      </c>
      <c r="I294" s="257">
        <v>56</v>
      </c>
      <c r="J294" s="256">
        <v>5410</v>
      </c>
      <c r="K294" s="257">
        <v>103</v>
      </c>
      <c r="L294" s="256">
        <v>16590</v>
      </c>
      <c r="M294" s="258">
        <v>164</v>
      </c>
      <c r="N294" s="259">
        <v>22250</v>
      </c>
    </row>
    <row r="295" spans="2:14" ht="20.25">
      <c r="B295" s="254" t="s">
        <v>40</v>
      </c>
      <c r="C295" s="255">
        <v>0</v>
      </c>
      <c r="D295" s="256">
        <v>0</v>
      </c>
      <c r="E295" s="257">
        <v>0</v>
      </c>
      <c r="F295" s="256">
        <v>0</v>
      </c>
      <c r="G295" s="257">
        <v>0</v>
      </c>
      <c r="H295" s="256">
        <v>0</v>
      </c>
      <c r="I295" s="257">
        <v>8</v>
      </c>
      <c r="J295" s="256">
        <v>710</v>
      </c>
      <c r="K295" s="257">
        <v>64</v>
      </c>
      <c r="L295" s="256">
        <v>16850</v>
      </c>
      <c r="M295" s="258">
        <v>72</v>
      </c>
      <c r="N295" s="259">
        <v>17560</v>
      </c>
    </row>
    <row r="296" spans="2:14" ht="20.25">
      <c r="B296" s="254" t="s">
        <v>42</v>
      </c>
      <c r="C296" s="255">
        <v>0</v>
      </c>
      <c r="D296" s="256">
        <v>0</v>
      </c>
      <c r="E296" s="257">
        <v>0</v>
      </c>
      <c r="F296" s="256">
        <v>0</v>
      </c>
      <c r="G296" s="257">
        <v>16</v>
      </c>
      <c r="H296" s="256">
        <v>810</v>
      </c>
      <c r="I296" s="257">
        <v>234</v>
      </c>
      <c r="J296" s="256">
        <v>22210</v>
      </c>
      <c r="K296" s="257">
        <v>401</v>
      </c>
      <c r="L296" s="256">
        <v>97520</v>
      </c>
      <c r="M296" s="258">
        <v>651</v>
      </c>
      <c r="N296" s="259">
        <v>120540</v>
      </c>
    </row>
    <row r="297" spans="2:14" ht="20.25">
      <c r="B297" s="254" t="s">
        <v>44</v>
      </c>
      <c r="C297" s="255">
        <v>0</v>
      </c>
      <c r="D297" s="256">
        <v>0</v>
      </c>
      <c r="E297" s="257">
        <v>0</v>
      </c>
      <c r="F297" s="256">
        <v>0</v>
      </c>
      <c r="G297" s="257">
        <v>0</v>
      </c>
      <c r="H297" s="256">
        <v>0</v>
      </c>
      <c r="I297" s="257">
        <v>2</v>
      </c>
      <c r="J297" s="256">
        <v>120</v>
      </c>
      <c r="K297" s="257">
        <v>174</v>
      </c>
      <c r="L297" s="256">
        <v>51960</v>
      </c>
      <c r="M297" s="258">
        <v>176</v>
      </c>
      <c r="N297" s="259">
        <v>52080</v>
      </c>
    </row>
    <row r="298" spans="2:14" ht="20.25">
      <c r="B298" s="254" t="s">
        <v>46</v>
      </c>
      <c r="C298" s="255">
        <v>0</v>
      </c>
      <c r="D298" s="256">
        <v>0</v>
      </c>
      <c r="E298" s="257">
        <v>0</v>
      </c>
      <c r="F298" s="256">
        <v>0</v>
      </c>
      <c r="G298" s="257">
        <v>5</v>
      </c>
      <c r="H298" s="256">
        <v>240</v>
      </c>
      <c r="I298" s="257">
        <v>74</v>
      </c>
      <c r="J298" s="256">
        <v>7300</v>
      </c>
      <c r="K298" s="257">
        <v>60</v>
      </c>
      <c r="L298" s="256">
        <v>15750</v>
      </c>
      <c r="M298" s="258">
        <v>139</v>
      </c>
      <c r="N298" s="259">
        <v>23290</v>
      </c>
    </row>
    <row r="299" spans="2:14" ht="20.25">
      <c r="B299" s="254" t="s">
        <v>47</v>
      </c>
      <c r="C299" s="255">
        <v>0</v>
      </c>
      <c r="D299" s="256">
        <v>0</v>
      </c>
      <c r="E299" s="257">
        <v>2</v>
      </c>
      <c r="F299" s="256">
        <v>40</v>
      </c>
      <c r="G299" s="257">
        <v>375</v>
      </c>
      <c r="H299" s="256">
        <v>18140</v>
      </c>
      <c r="I299" s="257">
        <v>1032</v>
      </c>
      <c r="J299" s="256">
        <v>80191</v>
      </c>
      <c r="K299" s="257">
        <v>224</v>
      </c>
      <c r="L299" s="256">
        <v>45280</v>
      </c>
      <c r="M299" s="258">
        <v>1633</v>
      </c>
      <c r="N299" s="259">
        <v>143651</v>
      </c>
    </row>
    <row r="300" spans="2:14" ht="20.25">
      <c r="B300" s="254" t="s">
        <v>48</v>
      </c>
      <c r="C300" s="255">
        <v>0</v>
      </c>
      <c r="D300" s="256">
        <v>0</v>
      </c>
      <c r="E300" s="257">
        <v>0</v>
      </c>
      <c r="F300" s="256">
        <v>0</v>
      </c>
      <c r="G300" s="257">
        <v>1</v>
      </c>
      <c r="H300" s="256">
        <v>50</v>
      </c>
      <c r="I300" s="257">
        <v>115</v>
      </c>
      <c r="J300" s="256">
        <v>11970</v>
      </c>
      <c r="K300" s="257">
        <v>1053</v>
      </c>
      <c r="L300" s="256">
        <v>348490</v>
      </c>
      <c r="M300" s="258">
        <v>1169</v>
      </c>
      <c r="N300" s="259">
        <v>360510</v>
      </c>
    </row>
    <row r="301" spans="2:14" ht="20.25">
      <c r="B301" s="254" t="s">
        <v>49</v>
      </c>
      <c r="C301" s="255">
        <v>0</v>
      </c>
      <c r="D301" s="256">
        <v>0</v>
      </c>
      <c r="E301" s="257">
        <v>0</v>
      </c>
      <c r="F301" s="256">
        <v>0</v>
      </c>
      <c r="G301" s="257">
        <v>36</v>
      </c>
      <c r="H301" s="256">
        <v>1770</v>
      </c>
      <c r="I301" s="257">
        <v>243</v>
      </c>
      <c r="J301" s="256">
        <v>23460</v>
      </c>
      <c r="K301" s="257">
        <v>510</v>
      </c>
      <c r="L301" s="256">
        <v>123070</v>
      </c>
      <c r="M301" s="258">
        <v>789</v>
      </c>
      <c r="N301" s="259">
        <v>148300</v>
      </c>
    </row>
    <row r="302" spans="2:14" ht="20.25">
      <c r="B302" s="254" t="s">
        <v>50</v>
      </c>
      <c r="C302" s="255">
        <v>0</v>
      </c>
      <c r="D302" s="256">
        <v>0</v>
      </c>
      <c r="E302" s="257">
        <v>0</v>
      </c>
      <c r="F302" s="256">
        <v>0</v>
      </c>
      <c r="G302" s="257">
        <v>46</v>
      </c>
      <c r="H302" s="256">
        <v>2350</v>
      </c>
      <c r="I302" s="257">
        <v>339</v>
      </c>
      <c r="J302" s="256">
        <v>31490</v>
      </c>
      <c r="K302" s="257">
        <v>569</v>
      </c>
      <c r="L302" s="256">
        <v>135366</v>
      </c>
      <c r="M302" s="258">
        <v>954</v>
      </c>
      <c r="N302" s="259">
        <v>169206</v>
      </c>
    </row>
    <row r="303" spans="2:14" ht="20.25">
      <c r="B303" s="254" t="s">
        <v>52</v>
      </c>
      <c r="C303" s="255">
        <v>0</v>
      </c>
      <c r="D303" s="256">
        <v>0</v>
      </c>
      <c r="E303" s="257">
        <v>0</v>
      </c>
      <c r="F303" s="256">
        <v>0</v>
      </c>
      <c r="G303" s="257">
        <v>21</v>
      </c>
      <c r="H303" s="256">
        <v>1050</v>
      </c>
      <c r="I303" s="257">
        <v>222</v>
      </c>
      <c r="J303" s="256">
        <v>21260</v>
      </c>
      <c r="K303" s="257">
        <v>572</v>
      </c>
      <c r="L303" s="256">
        <v>140110</v>
      </c>
      <c r="M303" s="258">
        <v>815</v>
      </c>
      <c r="N303" s="259">
        <v>162420</v>
      </c>
    </row>
    <row r="304" spans="2:14" ht="20.25">
      <c r="B304" s="254" t="s">
        <v>53</v>
      </c>
      <c r="C304" s="255">
        <v>0</v>
      </c>
      <c r="D304" s="256">
        <v>0</v>
      </c>
      <c r="E304" s="257">
        <v>39</v>
      </c>
      <c r="F304" s="256">
        <v>613.5</v>
      </c>
      <c r="G304" s="257">
        <v>1048</v>
      </c>
      <c r="H304" s="256">
        <v>40041.8</v>
      </c>
      <c r="I304" s="257">
        <v>945</v>
      </c>
      <c r="J304" s="256">
        <v>61511.9</v>
      </c>
      <c r="K304" s="257">
        <v>102</v>
      </c>
      <c r="L304" s="256">
        <v>23219.75</v>
      </c>
      <c r="M304" s="258">
        <v>2134</v>
      </c>
      <c r="N304" s="259">
        <v>125386.95000000001</v>
      </c>
    </row>
    <row r="305" spans="2:14" ht="20.25">
      <c r="B305" s="254" t="s">
        <v>54</v>
      </c>
      <c r="C305" s="255">
        <v>0</v>
      </c>
      <c r="D305" s="256">
        <v>0</v>
      </c>
      <c r="E305" s="257">
        <v>0</v>
      </c>
      <c r="F305" s="256">
        <v>0</v>
      </c>
      <c r="G305" s="257">
        <v>4</v>
      </c>
      <c r="H305" s="256">
        <v>180</v>
      </c>
      <c r="I305" s="257">
        <v>25</v>
      </c>
      <c r="J305" s="256">
        <v>5070</v>
      </c>
      <c r="K305" s="257">
        <v>66</v>
      </c>
      <c r="L305" s="256">
        <v>18720</v>
      </c>
      <c r="M305" s="258">
        <v>95</v>
      </c>
      <c r="N305" s="259">
        <v>23970</v>
      </c>
    </row>
    <row r="306" spans="2:14" ht="20.25">
      <c r="B306" s="254" t="s">
        <v>55</v>
      </c>
      <c r="C306" s="255">
        <v>0</v>
      </c>
      <c r="D306" s="256">
        <v>0</v>
      </c>
      <c r="E306" s="257">
        <v>0</v>
      </c>
      <c r="F306" s="256">
        <v>0</v>
      </c>
      <c r="G306" s="257">
        <v>10</v>
      </c>
      <c r="H306" s="256">
        <v>460</v>
      </c>
      <c r="I306" s="257">
        <v>406</v>
      </c>
      <c r="J306" s="256">
        <v>38229</v>
      </c>
      <c r="K306" s="257">
        <v>313</v>
      </c>
      <c r="L306" s="256">
        <v>57351.9</v>
      </c>
      <c r="M306" s="258">
        <v>729</v>
      </c>
      <c r="N306" s="259">
        <v>96040.9</v>
      </c>
    </row>
    <row r="307" spans="2:14" ht="20.25">
      <c r="B307" s="254" t="s">
        <v>56</v>
      </c>
      <c r="C307" s="255">
        <v>0</v>
      </c>
      <c r="D307" s="256">
        <v>0</v>
      </c>
      <c r="E307" s="257">
        <v>1</v>
      </c>
      <c r="F307" s="256">
        <v>20</v>
      </c>
      <c r="G307" s="257">
        <v>949</v>
      </c>
      <c r="H307" s="256">
        <v>43000</v>
      </c>
      <c r="I307" s="257">
        <v>919</v>
      </c>
      <c r="J307" s="256">
        <v>65570</v>
      </c>
      <c r="K307" s="257">
        <v>79</v>
      </c>
      <c r="L307" s="256">
        <v>11790</v>
      </c>
      <c r="M307" s="258">
        <v>1948</v>
      </c>
      <c r="N307" s="259">
        <v>120380</v>
      </c>
    </row>
    <row r="308" spans="2:14" ht="20.25">
      <c r="B308" s="254" t="s">
        <v>57</v>
      </c>
      <c r="C308" s="255">
        <v>0</v>
      </c>
      <c r="D308" s="256">
        <v>0</v>
      </c>
      <c r="E308" s="257">
        <v>1</v>
      </c>
      <c r="F308" s="256">
        <v>20</v>
      </c>
      <c r="G308" s="257">
        <v>18</v>
      </c>
      <c r="H308" s="256">
        <v>875</v>
      </c>
      <c r="I308" s="257">
        <v>71</v>
      </c>
      <c r="J308" s="256">
        <v>6525</v>
      </c>
      <c r="K308" s="257">
        <v>101</v>
      </c>
      <c r="L308" s="256">
        <v>23250</v>
      </c>
      <c r="M308" s="258">
        <v>191</v>
      </c>
      <c r="N308" s="259">
        <v>30670</v>
      </c>
    </row>
    <row r="309" spans="2:14" ht="21" thickBot="1">
      <c r="B309" s="260" t="s">
        <v>58</v>
      </c>
      <c r="C309" s="255">
        <v>0</v>
      </c>
      <c r="D309" s="256">
        <v>0</v>
      </c>
      <c r="E309" s="257">
        <v>11</v>
      </c>
      <c r="F309" s="256">
        <v>210</v>
      </c>
      <c r="G309" s="257">
        <v>218</v>
      </c>
      <c r="H309" s="256">
        <v>9250</v>
      </c>
      <c r="I309" s="257">
        <v>498</v>
      </c>
      <c r="J309" s="256">
        <v>42190</v>
      </c>
      <c r="K309" s="257">
        <v>238</v>
      </c>
      <c r="L309" s="256">
        <v>45240</v>
      </c>
      <c r="M309" s="258">
        <v>965</v>
      </c>
      <c r="N309" s="259">
        <v>96890</v>
      </c>
    </row>
    <row r="310" spans="2:14" ht="21" thickBot="1">
      <c r="B310" s="261" t="s">
        <v>51</v>
      </c>
      <c r="C310" s="262">
        <v>0</v>
      </c>
      <c r="D310" s="262">
        <v>0</v>
      </c>
      <c r="E310" s="262">
        <v>461</v>
      </c>
      <c r="F310" s="262">
        <v>8265.939999999999</v>
      </c>
      <c r="G310" s="262">
        <v>4905</v>
      </c>
      <c r="H310" s="262">
        <v>258908.93</v>
      </c>
      <c r="I310" s="262">
        <v>11604</v>
      </c>
      <c r="J310" s="262">
        <v>944830.39</v>
      </c>
      <c r="K310" s="262">
        <v>9860</v>
      </c>
      <c r="L310" s="262">
        <v>2388003.42</v>
      </c>
      <c r="M310" s="258">
        <v>26830</v>
      </c>
      <c r="N310" s="259">
        <v>3600008.68</v>
      </c>
    </row>
    <row r="311" spans="2:7" ht="13.5">
      <c r="B311" s="13" t="s">
        <v>107</v>
      </c>
      <c r="C311" s="47"/>
      <c r="D311" s="47"/>
      <c r="E311" s="47"/>
      <c r="F311" s="47"/>
      <c r="G311" s="47"/>
    </row>
    <row r="319" ht="22.5">
      <c r="B319" s="16" t="s">
        <v>115</v>
      </c>
    </row>
    <row r="320" spans="8:10" ht="12.75">
      <c r="H320" s="49" t="s">
        <v>59</v>
      </c>
      <c r="J320" s="50"/>
    </row>
    <row r="321" ht="13.5" thickBot="1"/>
    <row r="322" spans="2:10" ht="18.75">
      <c r="B322" s="186" t="s">
        <v>0</v>
      </c>
      <c r="C322" s="368" t="s">
        <v>103</v>
      </c>
      <c r="D322" s="369"/>
      <c r="E322" s="370" t="s">
        <v>104</v>
      </c>
      <c r="F322" s="371"/>
      <c r="G322" s="370" t="s">
        <v>105</v>
      </c>
      <c r="H322" s="371"/>
      <c r="I322" s="372" t="s">
        <v>51</v>
      </c>
      <c r="J322" s="373"/>
    </row>
    <row r="323" spans="2:10" ht="18.75">
      <c r="B323" s="187"/>
      <c r="C323" s="188" t="s">
        <v>2</v>
      </c>
      <c r="D323" s="189" t="s">
        <v>64</v>
      </c>
      <c r="E323" s="188" t="s">
        <v>2</v>
      </c>
      <c r="F323" s="189" t="s">
        <v>64</v>
      </c>
      <c r="G323" s="188" t="s">
        <v>2</v>
      </c>
      <c r="H323" s="189" t="s">
        <v>64</v>
      </c>
      <c r="I323" s="188" t="s">
        <v>2</v>
      </c>
      <c r="J323" s="189" t="s">
        <v>64</v>
      </c>
    </row>
    <row r="324" spans="2:10" ht="18.75">
      <c r="B324" s="190" t="s">
        <v>5</v>
      </c>
      <c r="C324" s="191">
        <v>224</v>
      </c>
      <c r="D324" s="192">
        <v>33500</v>
      </c>
      <c r="E324" s="191">
        <v>32</v>
      </c>
      <c r="F324" s="192">
        <v>3770</v>
      </c>
      <c r="G324" s="191">
        <v>0</v>
      </c>
      <c r="H324" s="192">
        <v>0</v>
      </c>
      <c r="I324" s="193">
        <v>256</v>
      </c>
      <c r="J324" s="194">
        <v>37270</v>
      </c>
    </row>
    <row r="325" spans="2:10" ht="18.75">
      <c r="B325" s="190" t="s">
        <v>7</v>
      </c>
      <c r="C325" s="191">
        <v>276</v>
      </c>
      <c r="D325" s="192">
        <v>39360</v>
      </c>
      <c r="E325" s="191">
        <v>243</v>
      </c>
      <c r="F325" s="192">
        <v>57190</v>
      </c>
      <c r="G325" s="191">
        <v>0</v>
      </c>
      <c r="H325" s="192">
        <v>0</v>
      </c>
      <c r="I325" s="193">
        <v>519</v>
      </c>
      <c r="J325" s="194">
        <v>96550</v>
      </c>
    </row>
    <row r="326" spans="2:10" ht="18.75">
      <c r="B326" s="190" t="s">
        <v>9</v>
      </c>
      <c r="C326" s="191">
        <v>3276</v>
      </c>
      <c r="D326" s="192">
        <v>336200</v>
      </c>
      <c r="E326" s="191">
        <v>1569</v>
      </c>
      <c r="F326" s="192">
        <v>68047</v>
      </c>
      <c r="G326" s="191">
        <v>0</v>
      </c>
      <c r="H326" s="192">
        <v>0</v>
      </c>
      <c r="I326" s="193">
        <v>4845</v>
      </c>
      <c r="J326" s="194">
        <v>404247</v>
      </c>
    </row>
    <row r="327" spans="2:10" ht="18.75">
      <c r="B327" s="190" t="s">
        <v>11</v>
      </c>
      <c r="C327" s="191">
        <v>170</v>
      </c>
      <c r="D327" s="192">
        <v>44470</v>
      </c>
      <c r="E327" s="191">
        <v>109</v>
      </c>
      <c r="F327" s="192">
        <v>25850</v>
      </c>
      <c r="G327" s="191">
        <v>0</v>
      </c>
      <c r="H327" s="192">
        <v>0</v>
      </c>
      <c r="I327" s="193">
        <v>279</v>
      </c>
      <c r="J327" s="194">
        <v>70320</v>
      </c>
    </row>
    <row r="328" spans="2:10" ht="18.75">
      <c r="B328" s="190" t="s">
        <v>13</v>
      </c>
      <c r="C328" s="191">
        <v>31</v>
      </c>
      <c r="D328" s="192">
        <v>6600</v>
      </c>
      <c r="E328" s="191">
        <v>35</v>
      </c>
      <c r="F328" s="192">
        <v>7450</v>
      </c>
      <c r="G328" s="191">
        <v>0</v>
      </c>
      <c r="H328" s="192">
        <v>0</v>
      </c>
      <c r="I328" s="193">
        <v>66</v>
      </c>
      <c r="J328" s="194">
        <v>14050</v>
      </c>
    </row>
    <row r="329" spans="2:10" ht="18.75">
      <c r="B329" s="190" t="s">
        <v>15</v>
      </c>
      <c r="C329" s="191">
        <v>0</v>
      </c>
      <c r="D329" s="192">
        <v>0</v>
      </c>
      <c r="E329" s="191">
        <v>0</v>
      </c>
      <c r="F329" s="192">
        <v>0</v>
      </c>
      <c r="G329" s="191">
        <v>0</v>
      </c>
      <c r="H329" s="192">
        <v>0</v>
      </c>
      <c r="I329" s="193">
        <v>0</v>
      </c>
      <c r="J329" s="194">
        <v>0</v>
      </c>
    </row>
    <row r="330" spans="2:10" ht="18.75">
      <c r="B330" s="190" t="s">
        <v>16</v>
      </c>
      <c r="C330" s="191">
        <v>0</v>
      </c>
      <c r="D330" s="192">
        <v>0</v>
      </c>
      <c r="E330" s="191">
        <v>0</v>
      </c>
      <c r="F330" s="192">
        <v>0</v>
      </c>
      <c r="G330" s="191">
        <v>0</v>
      </c>
      <c r="H330" s="192">
        <v>0</v>
      </c>
      <c r="I330" s="193">
        <v>0</v>
      </c>
      <c r="J330" s="194">
        <v>0</v>
      </c>
    </row>
    <row r="331" spans="2:10" ht="18.75">
      <c r="B331" s="190" t="s">
        <v>18</v>
      </c>
      <c r="C331" s="191">
        <v>245</v>
      </c>
      <c r="D331" s="192">
        <v>50900</v>
      </c>
      <c r="E331" s="191">
        <v>103</v>
      </c>
      <c r="F331" s="192">
        <v>18710</v>
      </c>
      <c r="G331" s="191">
        <v>0</v>
      </c>
      <c r="H331" s="192">
        <v>0</v>
      </c>
      <c r="I331" s="193">
        <v>348</v>
      </c>
      <c r="J331" s="194">
        <v>69610</v>
      </c>
    </row>
    <row r="332" spans="2:10" ht="18.75">
      <c r="B332" s="190" t="s">
        <v>19</v>
      </c>
      <c r="C332" s="191">
        <v>0</v>
      </c>
      <c r="D332" s="192">
        <v>0</v>
      </c>
      <c r="E332" s="191">
        <v>0</v>
      </c>
      <c r="F332" s="192">
        <v>0</v>
      </c>
      <c r="G332" s="191">
        <v>0</v>
      </c>
      <c r="H332" s="192">
        <v>0</v>
      </c>
      <c r="I332" s="193">
        <v>0</v>
      </c>
      <c r="J332" s="194">
        <v>0</v>
      </c>
    </row>
    <row r="333" spans="2:10" ht="18.75">
      <c r="B333" s="190" t="s">
        <v>21</v>
      </c>
      <c r="C333" s="191">
        <v>63</v>
      </c>
      <c r="D333" s="192">
        <v>12520</v>
      </c>
      <c r="E333" s="191">
        <v>52</v>
      </c>
      <c r="F333" s="192">
        <v>10980</v>
      </c>
      <c r="G333" s="191">
        <v>0</v>
      </c>
      <c r="H333" s="192">
        <v>0</v>
      </c>
      <c r="I333" s="193">
        <v>115</v>
      </c>
      <c r="J333" s="194">
        <v>23500</v>
      </c>
    </row>
    <row r="334" spans="2:10" ht="18.75">
      <c r="B334" s="190" t="s">
        <v>22</v>
      </c>
      <c r="C334" s="191">
        <v>41</v>
      </c>
      <c r="D334" s="192">
        <v>13850</v>
      </c>
      <c r="E334" s="191">
        <v>24</v>
      </c>
      <c r="F334" s="192">
        <v>5920</v>
      </c>
      <c r="G334" s="191">
        <v>0</v>
      </c>
      <c r="H334" s="192">
        <v>0</v>
      </c>
      <c r="I334" s="193">
        <v>65</v>
      </c>
      <c r="J334" s="194">
        <v>19770</v>
      </c>
    </row>
    <row r="335" spans="2:10" ht="18.75">
      <c r="B335" s="190" t="s">
        <v>24</v>
      </c>
      <c r="C335" s="191">
        <v>84</v>
      </c>
      <c r="D335" s="192">
        <v>22410</v>
      </c>
      <c r="E335" s="191">
        <v>50</v>
      </c>
      <c r="F335" s="192">
        <v>12390</v>
      </c>
      <c r="G335" s="191">
        <v>0</v>
      </c>
      <c r="H335" s="192">
        <v>0</v>
      </c>
      <c r="I335" s="193">
        <v>134</v>
      </c>
      <c r="J335" s="194">
        <v>34800</v>
      </c>
    </row>
    <row r="336" spans="2:10" ht="18.75">
      <c r="B336" s="190" t="s">
        <v>25</v>
      </c>
      <c r="C336" s="191">
        <v>498</v>
      </c>
      <c r="D336" s="192">
        <v>127890</v>
      </c>
      <c r="E336" s="191">
        <v>218</v>
      </c>
      <c r="F336" s="192">
        <v>53340</v>
      </c>
      <c r="G336" s="191">
        <v>0</v>
      </c>
      <c r="H336" s="192">
        <v>0</v>
      </c>
      <c r="I336" s="193">
        <v>716</v>
      </c>
      <c r="J336" s="194">
        <v>181230</v>
      </c>
    </row>
    <row r="337" spans="2:10" ht="18.75">
      <c r="B337" s="190" t="s">
        <v>26</v>
      </c>
      <c r="C337" s="191">
        <v>541</v>
      </c>
      <c r="D337" s="192">
        <v>95370</v>
      </c>
      <c r="E337" s="191">
        <v>74</v>
      </c>
      <c r="F337" s="192">
        <v>11990</v>
      </c>
      <c r="G337" s="191">
        <v>0</v>
      </c>
      <c r="H337" s="192">
        <v>0</v>
      </c>
      <c r="I337" s="193">
        <v>615</v>
      </c>
      <c r="J337" s="194">
        <v>107360</v>
      </c>
    </row>
    <row r="338" spans="2:10" ht="18.75">
      <c r="B338" s="190" t="s">
        <v>27</v>
      </c>
      <c r="C338" s="191">
        <v>505</v>
      </c>
      <c r="D338" s="192">
        <v>158515</v>
      </c>
      <c r="E338" s="191">
        <v>307</v>
      </c>
      <c r="F338" s="192">
        <v>86980</v>
      </c>
      <c r="G338" s="191">
        <v>3</v>
      </c>
      <c r="H338" s="192">
        <v>2500</v>
      </c>
      <c r="I338" s="193">
        <v>815</v>
      </c>
      <c r="J338" s="194">
        <v>247995</v>
      </c>
    </row>
    <row r="339" spans="2:10" ht="18.75">
      <c r="B339" s="190" t="s">
        <v>29</v>
      </c>
      <c r="C339" s="191">
        <v>2322</v>
      </c>
      <c r="D339" s="192">
        <v>154700</v>
      </c>
      <c r="E339" s="191">
        <v>56</v>
      </c>
      <c r="F339" s="192">
        <v>12290</v>
      </c>
      <c r="G339" s="191">
        <v>0</v>
      </c>
      <c r="H339" s="192">
        <v>0</v>
      </c>
      <c r="I339" s="193">
        <v>2378</v>
      </c>
      <c r="J339" s="194">
        <v>166990</v>
      </c>
    </row>
    <row r="340" spans="2:10" ht="18.75">
      <c r="B340" s="190" t="s">
        <v>31</v>
      </c>
      <c r="C340" s="191">
        <v>93</v>
      </c>
      <c r="D340" s="192">
        <v>24260</v>
      </c>
      <c r="E340" s="191">
        <v>119</v>
      </c>
      <c r="F340" s="192">
        <v>33135</v>
      </c>
      <c r="G340" s="191">
        <v>0</v>
      </c>
      <c r="H340" s="192">
        <v>0</v>
      </c>
      <c r="I340" s="193">
        <v>212</v>
      </c>
      <c r="J340" s="194">
        <v>57395</v>
      </c>
    </row>
    <row r="341" spans="2:10" ht="18.75">
      <c r="B341" s="190" t="s">
        <v>32</v>
      </c>
      <c r="C341" s="191">
        <v>199</v>
      </c>
      <c r="D341" s="192">
        <v>11505</v>
      </c>
      <c r="E341" s="191">
        <v>72</v>
      </c>
      <c r="F341" s="192">
        <v>4750</v>
      </c>
      <c r="G341" s="191">
        <v>2</v>
      </c>
      <c r="H341" s="192">
        <v>500</v>
      </c>
      <c r="I341" s="193">
        <v>273</v>
      </c>
      <c r="J341" s="194">
        <v>16755</v>
      </c>
    </row>
    <row r="342" spans="2:10" ht="18.75">
      <c r="B342" s="190" t="s">
        <v>33</v>
      </c>
      <c r="C342" s="191">
        <v>1247</v>
      </c>
      <c r="D342" s="192">
        <v>175932.76</v>
      </c>
      <c r="E342" s="191">
        <v>334</v>
      </c>
      <c r="F342" s="192">
        <v>43459.57</v>
      </c>
      <c r="G342" s="191">
        <v>0</v>
      </c>
      <c r="H342" s="192">
        <v>0</v>
      </c>
      <c r="I342" s="193">
        <v>1581</v>
      </c>
      <c r="J342" s="194">
        <v>219392.33000000002</v>
      </c>
    </row>
    <row r="343" spans="2:10" ht="18.75">
      <c r="B343" s="190" t="s">
        <v>35</v>
      </c>
      <c r="C343" s="191">
        <v>363</v>
      </c>
      <c r="D343" s="192">
        <v>32917.5</v>
      </c>
      <c r="E343" s="191">
        <v>52</v>
      </c>
      <c r="F343" s="192">
        <v>6766</v>
      </c>
      <c r="G343" s="191">
        <v>0</v>
      </c>
      <c r="H343" s="192">
        <v>0</v>
      </c>
      <c r="I343" s="193">
        <v>415</v>
      </c>
      <c r="J343" s="194">
        <v>39683.5</v>
      </c>
    </row>
    <row r="344" spans="2:10" ht="18.75">
      <c r="B344" s="190" t="s">
        <v>37</v>
      </c>
      <c r="C344" s="191">
        <v>375</v>
      </c>
      <c r="D344" s="192">
        <v>67336</v>
      </c>
      <c r="E344" s="191">
        <v>199</v>
      </c>
      <c r="F344" s="192">
        <v>12610</v>
      </c>
      <c r="G344" s="191">
        <v>0</v>
      </c>
      <c r="H344" s="192">
        <v>0</v>
      </c>
      <c r="I344" s="193">
        <v>574</v>
      </c>
      <c r="J344" s="194">
        <v>79946</v>
      </c>
    </row>
    <row r="345" spans="2:10" ht="18.75">
      <c r="B345" s="190" t="s">
        <v>39</v>
      </c>
      <c r="C345" s="191">
        <v>164</v>
      </c>
      <c r="D345" s="192">
        <v>22250</v>
      </c>
      <c r="E345" s="191">
        <v>0</v>
      </c>
      <c r="F345" s="192">
        <v>0</v>
      </c>
      <c r="G345" s="191">
        <v>0</v>
      </c>
      <c r="H345" s="192">
        <v>0</v>
      </c>
      <c r="I345" s="193">
        <v>164</v>
      </c>
      <c r="J345" s="194">
        <v>22250</v>
      </c>
    </row>
    <row r="346" spans="2:10" ht="18.75">
      <c r="B346" s="190" t="s">
        <v>40</v>
      </c>
      <c r="C346" s="191">
        <v>55</v>
      </c>
      <c r="D346" s="192">
        <v>14010</v>
      </c>
      <c r="E346" s="191">
        <v>17</v>
      </c>
      <c r="F346" s="192">
        <v>3550</v>
      </c>
      <c r="G346" s="191">
        <v>0</v>
      </c>
      <c r="H346" s="192">
        <v>0</v>
      </c>
      <c r="I346" s="193">
        <v>72</v>
      </c>
      <c r="J346" s="194">
        <v>17560</v>
      </c>
    </row>
    <row r="347" spans="2:10" ht="18.75">
      <c r="B347" s="190" t="s">
        <v>42</v>
      </c>
      <c r="C347" s="191">
        <v>516</v>
      </c>
      <c r="D347" s="192">
        <v>83940</v>
      </c>
      <c r="E347" s="191">
        <v>135</v>
      </c>
      <c r="F347" s="192">
        <v>36600</v>
      </c>
      <c r="G347" s="191">
        <v>0</v>
      </c>
      <c r="H347" s="192">
        <v>0</v>
      </c>
      <c r="I347" s="193">
        <v>651</v>
      </c>
      <c r="J347" s="194">
        <v>120540</v>
      </c>
    </row>
    <row r="348" spans="2:10" ht="18.75">
      <c r="B348" s="190" t="s">
        <v>44</v>
      </c>
      <c r="C348" s="191">
        <v>118</v>
      </c>
      <c r="D348" s="192">
        <v>36730</v>
      </c>
      <c r="E348" s="191">
        <v>58</v>
      </c>
      <c r="F348" s="192">
        <v>15350</v>
      </c>
      <c r="G348" s="191">
        <v>0</v>
      </c>
      <c r="H348" s="192">
        <v>0</v>
      </c>
      <c r="I348" s="193">
        <v>176</v>
      </c>
      <c r="J348" s="194">
        <v>52080</v>
      </c>
    </row>
    <row r="349" spans="2:10" ht="18.75">
      <c r="B349" s="190" t="s">
        <v>46</v>
      </c>
      <c r="C349" s="191">
        <v>102</v>
      </c>
      <c r="D349" s="192">
        <v>16930</v>
      </c>
      <c r="E349" s="191">
        <v>37</v>
      </c>
      <c r="F349" s="192">
        <v>6360</v>
      </c>
      <c r="G349" s="191">
        <v>0</v>
      </c>
      <c r="H349" s="192">
        <v>0</v>
      </c>
      <c r="I349" s="193">
        <v>139</v>
      </c>
      <c r="J349" s="194">
        <v>23290</v>
      </c>
    </row>
    <row r="350" spans="2:10" ht="18.75">
      <c r="B350" s="190" t="s">
        <v>47</v>
      </c>
      <c r="C350" s="191">
        <v>1588</v>
      </c>
      <c r="D350" s="192">
        <v>136221</v>
      </c>
      <c r="E350" s="191">
        <v>45</v>
      </c>
      <c r="F350" s="192">
        <v>7430</v>
      </c>
      <c r="G350" s="191">
        <v>0</v>
      </c>
      <c r="H350" s="192">
        <v>0</v>
      </c>
      <c r="I350" s="193">
        <v>1633</v>
      </c>
      <c r="J350" s="194">
        <v>143651</v>
      </c>
    </row>
    <row r="351" spans="2:10" ht="18.75">
      <c r="B351" s="190" t="s">
        <v>48</v>
      </c>
      <c r="C351" s="191">
        <v>935</v>
      </c>
      <c r="D351" s="192">
        <v>289670</v>
      </c>
      <c r="E351" s="191">
        <v>234</v>
      </c>
      <c r="F351" s="192">
        <v>70840</v>
      </c>
      <c r="G351" s="191">
        <v>0</v>
      </c>
      <c r="H351" s="192">
        <v>0</v>
      </c>
      <c r="I351" s="193">
        <v>1169</v>
      </c>
      <c r="J351" s="194">
        <v>360510</v>
      </c>
    </row>
    <row r="352" spans="2:10" ht="18.75">
      <c r="B352" s="190" t="s">
        <v>49</v>
      </c>
      <c r="C352" s="191">
        <v>549</v>
      </c>
      <c r="D352" s="192">
        <v>107370</v>
      </c>
      <c r="E352" s="191">
        <v>240</v>
      </c>
      <c r="F352" s="192">
        <v>40930</v>
      </c>
      <c r="G352" s="191">
        <v>0</v>
      </c>
      <c r="H352" s="192">
        <v>0</v>
      </c>
      <c r="I352" s="193">
        <v>789</v>
      </c>
      <c r="J352" s="194">
        <v>148300</v>
      </c>
    </row>
    <row r="353" spans="2:10" ht="18.75">
      <c r="B353" s="190" t="s">
        <v>50</v>
      </c>
      <c r="C353" s="191">
        <v>785</v>
      </c>
      <c r="D353" s="192">
        <v>143096</v>
      </c>
      <c r="E353" s="191">
        <v>169</v>
      </c>
      <c r="F353" s="192">
        <v>26110</v>
      </c>
      <c r="G353" s="191">
        <v>0</v>
      </c>
      <c r="H353" s="192">
        <v>0</v>
      </c>
      <c r="I353" s="193">
        <v>954</v>
      </c>
      <c r="J353" s="194">
        <v>169206</v>
      </c>
    </row>
    <row r="354" spans="2:10" ht="18.75">
      <c r="B354" s="190" t="s">
        <v>52</v>
      </c>
      <c r="C354" s="191">
        <v>691</v>
      </c>
      <c r="D354" s="192">
        <v>140260</v>
      </c>
      <c r="E354" s="191">
        <v>124</v>
      </c>
      <c r="F354" s="192">
        <v>22160</v>
      </c>
      <c r="G354" s="191">
        <v>0</v>
      </c>
      <c r="H354" s="192">
        <v>0</v>
      </c>
      <c r="I354" s="193">
        <v>815</v>
      </c>
      <c r="J354" s="194">
        <v>162420</v>
      </c>
    </row>
    <row r="355" spans="2:10" ht="18.75">
      <c r="B355" s="190" t="s">
        <v>53</v>
      </c>
      <c r="C355" s="191">
        <v>1146</v>
      </c>
      <c r="D355" s="192">
        <v>68118.5</v>
      </c>
      <c r="E355" s="191">
        <v>988</v>
      </c>
      <c r="F355" s="192">
        <v>57268.45</v>
      </c>
      <c r="G355" s="191">
        <v>0</v>
      </c>
      <c r="H355" s="192">
        <v>0</v>
      </c>
      <c r="I355" s="193">
        <v>2134</v>
      </c>
      <c r="J355" s="194">
        <v>125386.95</v>
      </c>
    </row>
    <row r="356" spans="2:10" ht="18.75">
      <c r="B356" s="190" t="s">
        <v>54</v>
      </c>
      <c r="C356" s="191">
        <v>56</v>
      </c>
      <c r="D356" s="192">
        <v>15470</v>
      </c>
      <c r="E356" s="191">
        <v>39</v>
      </c>
      <c r="F356" s="192">
        <v>8500</v>
      </c>
      <c r="G356" s="191">
        <v>0</v>
      </c>
      <c r="H356" s="192">
        <v>0</v>
      </c>
      <c r="I356" s="193">
        <v>95</v>
      </c>
      <c r="J356" s="194">
        <v>23970</v>
      </c>
    </row>
    <row r="357" spans="2:10" ht="18.75">
      <c r="B357" s="190" t="s">
        <v>55</v>
      </c>
      <c r="C357" s="191">
        <v>695</v>
      </c>
      <c r="D357" s="192">
        <v>91661.4</v>
      </c>
      <c r="E357" s="191">
        <v>34</v>
      </c>
      <c r="F357" s="192">
        <v>4379.5</v>
      </c>
      <c r="G357" s="191">
        <v>0</v>
      </c>
      <c r="H357" s="192">
        <v>0</v>
      </c>
      <c r="I357" s="193">
        <v>729</v>
      </c>
      <c r="J357" s="194">
        <v>96040.9</v>
      </c>
    </row>
    <row r="358" spans="2:10" ht="18.75">
      <c r="B358" s="190" t="s">
        <v>56</v>
      </c>
      <c r="C358" s="191">
        <v>1066</v>
      </c>
      <c r="D358" s="192">
        <v>66380</v>
      </c>
      <c r="E358" s="191">
        <v>882</v>
      </c>
      <c r="F358" s="192">
        <v>54000</v>
      </c>
      <c r="G358" s="191">
        <v>0</v>
      </c>
      <c r="H358" s="192">
        <v>0</v>
      </c>
      <c r="I358" s="193">
        <v>1948</v>
      </c>
      <c r="J358" s="194">
        <v>120380</v>
      </c>
    </row>
    <row r="359" spans="2:10" ht="18.75">
      <c r="B359" s="190" t="s">
        <v>57</v>
      </c>
      <c r="C359" s="191">
        <v>166</v>
      </c>
      <c r="D359" s="192">
        <v>26980</v>
      </c>
      <c r="E359" s="191">
        <v>25</v>
      </c>
      <c r="F359" s="192">
        <v>3690</v>
      </c>
      <c r="G359" s="191">
        <v>0</v>
      </c>
      <c r="H359" s="192">
        <v>0</v>
      </c>
      <c r="I359" s="193">
        <v>191</v>
      </c>
      <c r="J359" s="194">
        <v>30670</v>
      </c>
    </row>
    <row r="360" spans="2:10" ht="19.5" thickBot="1">
      <c r="B360" s="195" t="s">
        <v>58</v>
      </c>
      <c r="C360" s="191">
        <v>916</v>
      </c>
      <c r="D360" s="192">
        <v>93320</v>
      </c>
      <c r="E360" s="191">
        <v>49</v>
      </c>
      <c r="F360" s="192">
        <v>3570</v>
      </c>
      <c r="G360" s="191">
        <v>0</v>
      </c>
      <c r="H360" s="192">
        <v>0</v>
      </c>
      <c r="I360" s="193">
        <v>965</v>
      </c>
      <c r="J360" s="194">
        <v>96890</v>
      </c>
    </row>
    <row r="361" spans="2:10" ht="19.5" thickBot="1">
      <c r="B361" s="196" t="s">
        <v>51</v>
      </c>
      <c r="C361" s="197">
        <v>20101</v>
      </c>
      <c r="D361" s="198">
        <v>2760643.1599999997</v>
      </c>
      <c r="E361" s="197">
        <v>6724</v>
      </c>
      <c r="F361" s="198">
        <v>836365.52</v>
      </c>
      <c r="G361" s="197">
        <v>5</v>
      </c>
      <c r="H361" s="198">
        <v>3000</v>
      </c>
      <c r="I361" s="199">
        <v>26830</v>
      </c>
      <c r="J361" s="200">
        <v>3600008.68</v>
      </c>
    </row>
    <row r="362" spans="2:7" ht="13.5">
      <c r="B362" s="13" t="s">
        <v>107</v>
      </c>
      <c r="C362" s="3"/>
      <c r="D362" s="3"/>
      <c r="E362" s="3"/>
      <c r="F362" s="3"/>
      <c r="G362" s="3"/>
    </row>
    <row r="379" spans="2:18" ht="20.25" thickBot="1">
      <c r="B379" s="330" t="s">
        <v>116</v>
      </c>
      <c r="C379" s="327"/>
      <c r="D379" s="327"/>
      <c r="E379" s="327"/>
      <c r="F379" s="327"/>
      <c r="G379" s="327"/>
      <c r="H379" s="327"/>
      <c r="I379" s="327"/>
      <c r="J379" s="184"/>
      <c r="K379" s="183"/>
      <c r="L379" s="183"/>
      <c r="M379" s="183"/>
      <c r="N379" s="183"/>
      <c r="O379" s="183"/>
      <c r="P379" s="185"/>
      <c r="Q379" s="185"/>
      <c r="R379" s="185"/>
    </row>
    <row r="380" spans="2:19" ht="14.25" thickBot="1">
      <c r="B380" s="59"/>
      <c r="C380" s="21" t="s">
        <v>78</v>
      </c>
      <c r="D380" s="21" t="s">
        <v>79</v>
      </c>
      <c r="E380" s="20" t="s">
        <v>80</v>
      </c>
      <c r="F380" s="22" t="s">
        <v>96</v>
      </c>
      <c r="G380" s="23" t="s">
        <v>81</v>
      </c>
      <c r="H380" s="21" t="s">
        <v>82</v>
      </c>
      <c r="I380" s="20" t="s">
        <v>83</v>
      </c>
      <c r="J380" s="22" t="s">
        <v>97</v>
      </c>
      <c r="K380" s="23" t="s">
        <v>84</v>
      </c>
      <c r="L380" s="21" t="s">
        <v>85</v>
      </c>
      <c r="M380" s="20" t="s">
        <v>86</v>
      </c>
      <c r="N380" s="22" t="s">
        <v>98</v>
      </c>
      <c r="O380" s="23" t="s">
        <v>87</v>
      </c>
      <c r="P380" s="21" t="s">
        <v>88</v>
      </c>
      <c r="Q380" s="20" t="s">
        <v>89</v>
      </c>
      <c r="R380" s="318" t="s">
        <v>99</v>
      </c>
      <c r="S380" s="321" t="s">
        <v>51</v>
      </c>
    </row>
    <row r="381" spans="2:19" ht="15.75" thickTop="1">
      <c r="B381" s="64" t="s">
        <v>4</v>
      </c>
      <c r="C381" s="65"/>
      <c r="D381" s="66"/>
      <c r="E381" s="67"/>
      <c r="F381" s="68">
        <f>C381+D381+E381</f>
        <v>0</v>
      </c>
      <c r="G381" s="69"/>
      <c r="H381" s="67"/>
      <c r="I381" s="67"/>
      <c r="J381" s="27">
        <v>0</v>
      </c>
      <c r="K381" s="67"/>
      <c r="L381" s="67"/>
      <c r="M381" s="67"/>
      <c r="N381" s="72">
        <v>0</v>
      </c>
      <c r="O381" s="67"/>
      <c r="P381" s="67"/>
      <c r="Q381" s="67">
        <v>0</v>
      </c>
      <c r="R381" s="319">
        <v>0</v>
      </c>
      <c r="S381" s="322">
        <v>0</v>
      </c>
    </row>
    <row r="382" spans="2:20" ht="15.75">
      <c r="B382" s="74" t="s">
        <v>6</v>
      </c>
      <c r="C382" s="294">
        <v>156</v>
      </c>
      <c r="D382" s="294">
        <v>145</v>
      </c>
      <c r="E382" s="75">
        <v>160</v>
      </c>
      <c r="F382" s="76">
        <f>C382+D382+E382</f>
        <v>461</v>
      </c>
      <c r="G382" s="75">
        <v>39</v>
      </c>
      <c r="H382" s="75">
        <v>45</v>
      </c>
      <c r="I382" s="75">
        <v>160</v>
      </c>
      <c r="J382" s="76">
        <f>G382+H382+I382</f>
        <v>244</v>
      </c>
      <c r="K382" s="75">
        <v>168</v>
      </c>
      <c r="L382" s="75">
        <v>165</v>
      </c>
      <c r="M382" s="75">
        <v>153</v>
      </c>
      <c r="N382" s="77">
        <f>K382+L382+M382</f>
        <v>486</v>
      </c>
      <c r="O382" s="75">
        <v>131</v>
      </c>
      <c r="P382" s="75"/>
      <c r="Q382" s="75"/>
      <c r="R382" s="320">
        <f>O382+P382+Q382</f>
        <v>131</v>
      </c>
      <c r="S382" s="322">
        <f>R382+N382+J382+F382</f>
        <v>1322</v>
      </c>
      <c r="T382" s="333">
        <f>SUM(G382:I382)</f>
        <v>244</v>
      </c>
    </row>
    <row r="383" spans="2:19" ht="15.75">
      <c r="B383" s="74" t="s">
        <v>8</v>
      </c>
      <c r="C383" s="294">
        <v>1</v>
      </c>
      <c r="D383" s="294">
        <v>6</v>
      </c>
      <c r="E383" s="75">
        <v>4</v>
      </c>
      <c r="F383" s="76">
        <f>C383+D383+E383</f>
        <v>11</v>
      </c>
      <c r="G383" s="75">
        <v>0</v>
      </c>
      <c r="H383" s="75">
        <v>3</v>
      </c>
      <c r="I383" s="75">
        <v>43</v>
      </c>
      <c r="J383" s="76">
        <f aca="true" t="shared" si="21" ref="J383:J409">G383+H383+I383</f>
        <v>46</v>
      </c>
      <c r="K383" s="75">
        <v>2</v>
      </c>
      <c r="L383" s="75">
        <v>3</v>
      </c>
      <c r="M383" s="75">
        <v>14</v>
      </c>
      <c r="N383" s="77">
        <f aca="true" t="shared" si="22" ref="N383:N411">K383+L383+M383</f>
        <v>19</v>
      </c>
      <c r="O383" s="75">
        <v>21</v>
      </c>
      <c r="P383" s="75"/>
      <c r="Q383" s="75"/>
      <c r="R383" s="320">
        <f aca="true" t="shared" si="23" ref="R383:R410">O383+P383+Q383</f>
        <v>21</v>
      </c>
      <c r="S383" s="322">
        <f aca="true" t="shared" si="24" ref="S383:S410">R383+N383+J383+F383</f>
        <v>97</v>
      </c>
    </row>
    <row r="384" spans="2:19" ht="15.75">
      <c r="B384" s="74" t="s">
        <v>10</v>
      </c>
      <c r="C384" s="294">
        <v>0</v>
      </c>
      <c r="D384" s="294">
        <v>31</v>
      </c>
      <c r="E384" s="75">
        <v>3</v>
      </c>
      <c r="F384" s="76">
        <f>C384+D384+E384</f>
        <v>34</v>
      </c>
      <c r="G384" s="75">
        <v>0</v>
      </c>
      <c r="H384" s="75">
        <v>0</v>
      </c>
      <c r="I384" s="75">
        <v>0</v>
      </c>
      <c r="J384" s="76">
        <f t="shared" si="21"/>
        <v>0</v>
      </c>
      <c r="K384" s="75">
        <v>0</v>
      </c>
      <c r="L384" s="75">
        <v>1</v>
      </c>
      <c r="M384" s="75">
        <v>8</v>
      </c>
      <c r="N384" s="77">
        <f t="shared" si="22"/>
        <v>9</v>
      </c>
      <c r="O384" s="75">
        <v>1</v>
      </c>
      <c r="P384" s="75"/>
      <c r="Q384" s="75"/>
      <c r="R384" s="320">
        <f t="shared" si="23"/>
        <v>1</v>
      </c>
      <c r="S384" s="322">
        <f t="shared" si="24"/>
        <v>44</v>
      </c>
    </row>
    <row r="385" spans="2:19" ht="15.75">
      <c r="B385" s="74" t="s">
        <v>12</v>
      </c>
      <c r="C385" s="294">
        <v>54</v>
      </c>
      <c r="D385" s="294">
        <v>37</v>
      </c>
      <c r="E385" s="75">
        <v>56</v>
      </c>
      <c r="F385" s="76">
        <f>C385+D385+E385</f>
        <v>147</v>
      </c>
      <c r="G385" s="75">
        <v>21</v>
      </c>
      <c r="H385" s="75">
        <v>12</v>
      </c>
      <c r="I385" s="75">
        <v>27</v>
      </c>
      <c r="J385" s="76">
        <f t="shared" si="21"/>
        <v>60</v>
      </c>
      <c r="K385" s="75">
        <v>86</v>
      </c>
      <c r="L385" s="75">
        <v>58</v>
      </c>
      <c r="M385" s="75">
        <v>63</v>
      </c>
      <c r="N385" s="77">
        <f t="shared" si="22"/>
        <v>207</v>
      </c>
      <c r="O385" s="75">
        <v>46</v>
      </c>
      <c r="P385" s="75"/>
      <c r="Q385" s="75"/>
      <c r="R385" s="320">
        <f t="shared" si="23"/>
        <v>46</v>
      </c>
      <c r="S385" s="322">
        <f t="shared" si="24"/>
        <v>460</v>
      </c>
    </row>
    <row r="386" spans="2:19" ht="17.25" thickBot="1">
      <c r="B386" s="78" t="s">
        <v>91</v>
      </c>
      <c r="C386" s="295">
        <v>211</v>
      </c>
      <c r="D386" s="295">
        <v>219</v>
      </c>
      <c r="E386" s="79">
        <v>223</v>
      </c>
      <c r="F386" s="80">
        <f>SUM(F382:F385)</f>
        <v>653</v>
      </c>
      <c r="G386" s="79">
        <v>60</v>
      </c>
      <c r="H386" s="79">
        <v>60</v>
      </c>
      <c r="I386" s="79">
        <v>230</v>
      </c>
      <c r="J386" s="76">
        <f t="shared" si="21"/>
        <v>350</v>
      </c>
      <c r="K386" s="79">
        <v>256</v>
      </c>
      <c r="L386" s="79">
        <v>227</v>
      </c>
      <c r="M386" s="79">
        <v>238</v>
      </c>
      <c r="N386" s="77">
        <f t="shared" si="22"/>
        <v>721</v>
      </c>
      <c r="O386" s="79">
        <v>199</v>
      </c>
      <c r="P386" s="79">
        <v>0</v>
      </c>
      <c r="Q386" s="79">
        <v>0</v>
      </c>
      <c r="R386" s="320">
        <f t="shared" si="23"/>
        <v>199</v>
      </c>
      <c r="S386" s="322">
        <f t="shared" si="24"/>
        <v>1923</v>
      </c>
    </row>
    <row r="387" spans="2:19" ht="17.25" thickBot="1" thickTop="1">
      <c r="B387" s="74"/>
      <c r="C387" s="294">
        <v>0</v>
      </c>
      <c r="D387" s="294"/>
      <c r="E387" s="75"/>
      <c r="F387" s="76"/>
      <c r="G387" s="75"/>
      <c r="H387" s="75"/>
      <c r="I387" s="75"/>
      <c r="J387" s="76">
        <f t="shared" si="21"/>
        <v>0</v>
      </c>
      <c r="K387" s="75"/>
      <c r="L387" s="75"/>
      <c r="M387" s="75"/>
      <c r="N387" s="77">
        <f t="shared" si="22"/>
        <v>0</v>
      </c>
      <c r="O387" s="75">
        <v>0</v>
      </c>
      <c r="P387" s="75">
        <v>0</v>
      </c>
      <c r="Q387" s="11"/>
      <c r="R387" s="320">
        <f t="shared" si="23"/>
        <v>0</v>
      </c>
      <c r="S387" s="322">
        <f t="shared" si="24"/>
        <v>0</v>
      </c>
    </row>
    <row r="388" spans="2:19" ht="18" thickBot="1" thickTop="1">
      <c r="B388" s="78" t="s">
        <v>17</v>
      </c>
      <c r="C388" s="295">
        <v>44</v>
      </c>
      <c r="D388" s="295">
        <v>77</v>
      </c>
      <c r="E388" s="79">
        <v>42</v>
      </c>
      <c r="F388" s="81">
        <f>C388+D388+E388</f>
        <v>163</v>
      </c>
      <c r="G388" s="79">
        <v>18</v>
      </c>
      <c r="H388" s="79">
        <v>25</v>
      </c>
      <c r="I388" s="79">
        <v>48</v>
      </c>
      <c r="J388" s="76">
        <f t="shared" si="21"/>
        <v>91</v>
      </c>
      <c r="K388" s="79">
        <v>71</v>
      </c>
      <c r="L388" s="79">
        <v>71</v>
      </c>
      <c r="M388" s="79">
        <v>67</v>
      </c>
      <c r="N388" s="77">
        <f t="shared" si="22"/>
        <v>209</v>
      </c>
      <c r="O388" s="79">
        <v>68</v>
      </c>
      <c r="P388" s="79">
        <v>0</v>
      </c>
      <c r="Q388" s="11">
        <v>0</v>
      </c>
      <c r="R388" s="320">
        <f t="shared" si="23"/>
        <v>68</v>
      </c>
      <c r="S388" s="322">
        <f t="shared" si="24"/>
        <v>531</v>
      </c>
    </row>
    <row r="389" spans="2:19" ht="17.25" thickBot="1" thickTop="1">
      <c r="B389" s="74"/>
      <c r="C389" s="294">
        <v>0</v>
      </c>
      <c r="D389" s="294"/>
      <c r="E389" s="75"/>
      <c r="F389" s="77"/>
      <c r="G389" s="75"/>
      <c r="H389" s="75"/>
      <c r="I389" s="75"/>
      <c r="J389" s="76">
        <f t="shared" si="21"/>
        <v>0</v>
      </c>
      <c r="K389" s="75"/>
      <c r="L389" s="75"/>
      <c r="M389" s="75"/>
      <c r="N389" s="77">
        <f t="shared" si="22"/>
        <v>0</v>
      </c>
      <c r="O389" s="75">
        <v>0</v>
      </c>
      <c r="P389" s="75">
        <v>0</v>
      </c>
      <c r="Q389" s="11"/>
      <c r="R389" s="320">
        <f t="shared" si="23"/>
        <v>0</v>
      </c>
      <c r="S389" s="322">
        <f t="shared" si="24"/>
        <v>0</v>
      </c>
    </row>
    <row r="390" spans="2:19" ht="18" thickBot="1" thickTop="1">
      <c r="B390" s="82" t="s">
        <v>92</v>
      </c>
      <c r="C390" s="295">
        <v>7</v>
      </c>
      <c r="D390" s="295">
        <v>226</v>
      </c>
      <c r="E390" s="79">
        <v>177</v>
      </c>
      <c r="F390" s="81">
        <f>C390+D390+E390</f>
        <v>410</v>
      </c>
      <c r="G390" s="79">
        <v>0</v>
      </c>
      <c r="H390" s="79">
        <v>4</v>
      </c>
      <c r="I390" s="79">
        <v>10</v>
      </c>
      <c r="J390" s="76">
        <f t="shared" si="21"/>
        <v>14</v>
      </c>
      <c r="K390" s="79">
        <v>419</v>
      </c>
      <c r="L390" s="79">
        <v>37</v>
      </c>
      <c r="M390" s="79">
        <v>4850</v>
      </c>
      <c r="N390" s="77">
        <f t="shared" si="22"/>
        <v>5306</v>
      </c>
      <c r="O390" s="79">
        <v>195</v>
      </c>
      <c r="P390" s="79">
        <v>0</v>
      </c>
      <c r="Q390" s="11">
        <v>0</v>
      </c>
      <c r="R390" s="320">
        <f t="shared" si="23"/>
        <v>195</v>
      </c>
      <c r="S390" s="322">
        <f t="shared" si="24"/>
        <v>5925</v>
      </c>
    </row>
    <row r="391" spans="2:19" ht="17.25" thickBot="1" thickTop="1">
      <c r="B391" s="83"/>
      <c r="C391" s="294">
        <v>0</v>
      </c>
      <c r="D391" s="294"/>
      <c r="E391" s="75"/>
      <c r="F391" s="84"/>
      <c r="G391" s="75"/>
      <c r="H391" s="75"/>
      <c r="I391" s="75"/>
      <c r="J391" s="76">
        <f t="shared" si="21"/>
        <v>0</v>
      </c>
      <c r="K391" s="75"/>
      <c r="L391" s="75"/>
      <c r="M391" s="75"/>
      <c r="N391" s="77">
        <f t="shared" si="22"/>
        <v>0</v>
      </c>
      <c r="O391" s="75">
        <v>0</v>
      </c>
      <c r="P391" s="75">
        <v>0</v>
      </c>
      <c r="Q391" s="11"/>
      <c r="R391" s="320">
        <f t="shared" si="23"/>
        <v>0</v>
      </c>
      <c r="S391" s="322">
        <f t="shared" si="24"/>
        <v>0</v>
      </c>
    </row>
    <row r="392" spans="2:19" ht="16.5" thickTop="1">
      <c r="B392" s="82" t="s">
        <v>23</v>
      </c>
      <c r="C392" s="294">
        <v>0</v>
      </c>
      <c r="D392" s="294"/>
      <c r="E392" s="75"/>
      <c r="F392" s="85"/>
      <c r="G392" s="75"/>
      <c r="H392" s="75"/>
      <c r="I392" s="75"/>
      <c r="J392" s="76">
        <f t="shared" si="21"/>
        <v>0</v>
      </c>
      <c r="K392" s="75"/>
      <c r="L392" s="75"/>
      <c r="M392" s="75"/>
      <c r="N392" s="77">
        <f t="shared" si="22"/>
        <v>0</v>
      </c>
      <c r="O392" s="75">
        <v>0</v>
      </c>
      <c r="P392" s="75">
        <v>0</v>
      </c>
      <c r="Q392" s="11"/>
      <c r="R392" s="320">
        <f t="shared" si="23"/>
        <v>0</v>
      </c>
      <c r="S392" s="322">
        <f t="shared" si="24"/>
        <v>0</v>
      </c>
    </row>
    <row r="393" spans="2:19" ht="15.75">
      <c r="B393" s="74" t="s">
        <v>65</v>
      </c>
      <c r="C393" s="294">
        <v>101</v>
      </c>
      <c r="D393" s="294">
        <v>34</v>
      </c>
      <c r="E393" s="75">
        <v>20</v>
      </c>
      <c r="F393" s="76">
        <f>C393+D393+E393</f>
        <v>155</v>
      </c>
      <c r="G393" s="75">
        <v>22</v>
      </c>
      <c r="H393" s="294">
        <v>0</v>
      </c>
      <c r="I393" s="294">
        <v>7</v>
      </c>
      <c r="J393" s="76">
        <f t="shared" si="21"/>
        <v>29</v>
      </c>
      <c r="K393" s="294">
        <v>18</v>
      </c>
      <c r="L393" s="294">
        <v>26</v>
      </c>
      <c r="M393" s="294">
        <v>27</v>
      </c>
      <c r="N393" s="77">
        <f t="shared" si="22"/>
        <v>71</v>
      </c>
      <c r="O393" s="294">
        <v>54</v>
      </c>
      <c r="P393" s="294"/>
      <c r="Q393" s="294"/>
      <c r="R393" s="320">
        <f t="shared" si="23"/>
        <v>54</v>
      </c>
      <c r="S393" s="322">
        <f t="shared" si="24"/>
        <v>309</v>
      </c>
    </row>
    <row r="394" spans="2:19" ht="15.75">
      <c r="B394" s="74" t="s">
        <v>66</v>
      </c>
      <c r="C394" s="294">
        <v>2</v>
      </c>
      <c r="D394" s="294">
        <v>64</v>
      </c>
      <c r="E394" s="75">
        <v>0</v>
      </c>
      <c r="F394" s="76">
        <f>C394+D394+E394</f>
        <v>66</v>
      </c>
      <c r="G394" s="75">
        <v>25</v>
      </c>
      <c r="H394" s="294">
        <v>0</v>
      </c>
      <c r="I394" s="294">
        <v>9</v>
      </c>
      <c r="J394" s="76">
        <f t="shared" si="21"/>
        <v>34</v>
      </c>
      <c r="K394" s="294">
        <v>1</v>
      </c>
      <c r="L394" s="294">
        <v>0</v>
      </c>
      <c r="M394" s="294">
        <v>2</v>
      </c>
      <c r="N394" s="77">
        <f t="shared" si="22"/>
        <v>3</v>
      </c>
      <c r="O394" s="294">
        <v>0</v>
      </c>
      <c r="P394" s="294"/>
      <c r="Q394" s="294"/>
      <c r="R394" s="320">
        <f t="shared" si="23"/>
        <v>0</v>
      </c>
      <c r="S394" s="322">
        <f t="shared" si="24"/>
        <v>103</v>
      </c>
    </row>
    <row r="395" spans="2:19" ht="15.75">
      <c r="B395" s="74" t="s">
        <v>67</v>
      </c>
      <c r="C395" s="294">
        <v>0</v>
      </c>
      <c r="D395" s="294">
        <v>0</v>
      </c>
      <c r="E395" s="75">
        <v>0</v>
      </c>
      <c r="F395" s="76">
        <f>C395+D395+E395</f>
        <v>0</v>
      </c>
      <c r="G395" s="75">
        <v>1</v>
      </c>
      <c r="H395" s="294">
        <v>0</v>
      </c>
      <c r="I395" s="294">
        <v>99</v>
      </c>
      <c r="J395" s="76">
        <f t="shared" si="21"/>
        <v>100</v>
      </c>
      <c r="K395" s="294">
        <v>0</v>
      </c>
      <c r="L395" s="294">
        <v>0</v>
      </c>
      <c r="M395" s="294">
        <v>17</v>
      </c>
      <c r="N395" s="77">
        <f t="shared" si="22"/>
        <v>17</v>
      </c>
      <c r="O395" s="294">
        <v>0</v>
      </c>
      <c r="P395" s="294"/>
      <c r="Q395" s="294"/>
      <c r="R395" s="320">
        <f t="shared" si="23"/>
        <v>0</v>
      </c>
      <c r="S395" s="322">
        <f t="shared" si="24"/>
        <v>117</v>
      </c>
    </row>
    <row r="396" spans="2:19" ht="15.75">
      <c r="B396" s="74" t="s">
        <v>28</v>
      </c>
      <c r="C396" s="294">
        <v>174</v>
      </c>
      <c r="D396" s="294">
        <v>450</v>
      </c>
      <c r="E396" s="75">
        <v>266</v>
      </c>
      <c r="F396" s="76">
        <f>C396+D396+E396</f>
        <v>890</v>
      </c>
      <c r="G396" s="75">
        <v>81</v>
      </c>
      <c r="H396" s="294">
        <v>2240</v>
      </c>
      <c r="I396" s="294">
        <v>372</v>
      </c>
      <c r="J396" s="76">
        <f t="shared" si="21"/>
        <v>2693</v>
      </c>
      <c r="K396" s="294">
        <v>937</v>
      </c>
      <c r="L396" s="294">
        <v>1073</v>
      </c>
      <c r="M396" s="294">
        <v>4097</v>
      </c>
      <c r="N396" s="77">
        <f t="shared" si="22"/>
        <v>6107</v>
      </c>
      <c r="O396" s="294">
        <v>836</v>
      </c>
      <c r="P396" s="294"/>
      <c r="Q396" s="294"/>
      <c r="R396" s="320">
        <f t="shared" si="23"/>
        <v>836</v>
      </c>
      <c r="S396" s="322">
        <f t="shared" si="24"/>
        <v>10526</v>
      </c>
    </row>
    <row r="397" spans="2:19" ht="15.75">
      <c r="B397" s="74" t="s">
        <v>30</v>
      </c>
      <c r="C397" s="294">
        <v>367</v>
      </c>
      <c r="D397" s="294">
        <v>766</v>
      </c>
      <c r="E397" s="75">
        <v>569</v>
      </c>
      <c r="F397" s="76">
        <f>C397+D397+E397</f>
        <v>1702</v>
      </c>
      <c r="G397" s="75">
        <v>74</v>
      </c>
      <c r="H397" s="294">
        <v>158</v>
      </c>
      <c r="I397" s="294">
        <v>572</v>
      </c>
      <c r="J397" s="76">
        <f t="shared" si="21"/>
        <v>804</v>
      </c>
      <c r="K397" s="294">
        <v>1136</v>
      </c>
      <c r="L397" s="294">
        <v>483</v>
      </c>
      <c r="M397" s="294">
        <v>601</v>
      </c>
      <c r="N397" s="77">
        <f t="shared" si="22"/>
        <v>2220</v>
      </c>
      <c r="O397" s="294">
        <v>395</v>
      </c>
      <c r="P397" s="294"/>
      <c r="Q397" s="294"/>
      <c r="R397" s="320">
        <f t="shared" si="23"/>
        <v>395</v>
      </c>
      <c r="S397" s="322">
        <f t="shared" si="24"/>
        <v>5121</v>
      </c>
    </row>
    <row r="398" spans="2:19" ht="17.25" thickBot="1">
      <c r="B398" s="78" t="s">
        <v>91</v>
      </c>
      <c r="C398" s="295">
        <v>644</v>
      </c>
      <c r="D398" s="295">
        <v>1314</v>
      </c>
      <c r="E398" s="79">
        <v>855</v>
      </c>
      <c r="F398" s="80">
        <f>SUM(F393:F397)</f>
        <v>2813</v>
      </c>
      <c r="G398" s="79">
        <v>203</v>
      </c>
      <c r="H398" s="295">
        <v>2398</v>
      </c>
      <c r="I398" s="295">
        <v>1059</v>
      </c>
      <c r="J398" s="76">
        <f t="shared" si="21"/>
        <v>3660</v>
      </c>
      <c r="K398" s="295">
        <v>2092</v>
      </c>
      <c r="L398" s="295">
        <v>1582</v>
      </c>
      <c r="M398" s="295">
        <v>4744</v>
      </c>
      <c r="N398" s="77">
        <f t="shared" si="22"/>
        <v>8418</v>
      </c>
      <c r="O398" s="295">
        <v>1285</v>
      </c>
      <c r="P398" s="295">
        <v>0</v>
      </c>
      <c r="Q398" s="295">
        <v>0</v>
      </c>
      <c r="R398" s="320">
        <f t="shared" si="23"/>
        <v>1285</v>
      </c>
      <c r="S398" s="322">
        <f t="shared" si="24"/>
        <v>16176</v>
      </c>
    </row>
    <row r="399" spans="2:19" ht="17.25" thickBot="1" thickTop="1">
      <c r="B399" s="78"/>
      <c r="C399" s="294">
        <v>0</v>
      </c>
      <c r="D399" s="294"/>
      <c r="E399" s="75"/>
      <c r="F399" s="76"/>
      <c r="G399" s="75"/>
      <c r="H399" s="75"/>
      <c r="I399" s="75"/>
      <c r="J399" s="76">
        <f t="shared" si="21"/>
        <v>0</v>
      </c>
      <c r="K399" s="75"/>
      <c r="L399" s="75"/>
      <c r="M399" s="75"/>
      <c r="N399" s="77">
        <f t="shared" si="22"/>
        <v>0</v>
      </c>
      <c r="O399" s="75">
        <v>0</v>
      </c>
      <c r="P399" s="75">
        <v>0</v>
      </c>
      <c r="Q399" s="11"/>
      <c r="R399" s="320">
        <f t="shared" si="23"/>
        <v>0</v>
      </c>
      <c r="S399" s="322">
        <f t="shared" si="24"/>
        <v>0</v>
      </c>
    </row>
    <row r="400" spans="2:19" ht="16.5" thickTop="1">
      <c r="B400" s="78" t="s">
        <v>34</v>
      </c>
      <c r="C400" s="294">
        <v>0</v>
      </c>
      <c r="D400" s="294"/>
      <c r="E400" s="75"/>
      <c r="F400" s="76"/>
      <c r="G400" s="75"/>
      <c r="H400" s="75"/>
      <c r="I400" s="75"/>
      <c r="J400" s="76">
        <f t="shared" si="21"/>
        <v>0</v>
      </c>
      <c r="K400" s="75"/>
      <c r="L400" s="75"/>
      <c r="M400" s="75"/>
      <c r="N400" s="77">
        <f t="shared" si="22"/>
        <v>0</v>
      </c>
      <c r="O400" s="75">
        <v>0</v>
      </c>
      <c r="P400" s="75">
        <v>0</v>
      </c>
      <c r="Q400" s="11"/>
      <c r="R400" s="320">
        <f t="shared" si="23"/>
        <v>0</v>
      </c>
      <c r="S400" s="322">
        <f t="shared" si="24"/>
        <v>0</v>
      </c>
    </row>
    <row r="401" spans="2:19" ht="15.75">
      <c r="B401" s="74" t="s">
        <v>93</v>
      </c>
      <c r="C401" s="294">
        <v>55</v>
      </c>
      <c r="D401" s="294">
        <v>66</v>
      </c>
      <c r="E401" s="75">
        <v>50</v>
      </c>
      <c r="F401" s="76">
        <f aca="true" t="shared" si="25" ref="F401:F407">C401+D401+E401</f>
        <v>171</v>
      </c>
      <c r="G401" s="75">
        <v>2</v>
      </c>
      <c r="H401" s="75">
        <v>7</v>
      </c>
      <c r="I401" s="75">
        <v>88</v>
      </c>
      <c r="J401" s="76">
        <f t="shared" si="21"/>
        <v>97</v>
      </c>
      <c r="K401" s="75">
        <v>52</v>
      </c>
      <c r="L401" s="75">
        <v>41</v>
      </c>
      <c r="M401" s="75">
        <v>52</v>
      </c>
      <c r="N401" s="77">
        <f t="shared" si="22"/>
        <v>145</v>
      </c>
      <c r="O401" s="75">
        <v>41</v>
      </c>
      <c r="P401" s="75"/>
      <c r="Q401" s="75"/>
      <c r="R401" s="320">
        <f t="shared" si="23"/>
        <v>41</v>
      </c>
      <c r="S401" s="322">
        <f t="shared" si="24"/>
        <v>454</v>
      </c>
    </row>
    <row r="402" spans="2:19" ht="15.75">
      <c r="B402" s="74" t="s">
        <v>38</v>
      </c>
      <c r="C402" s="294">
        <v>1</v>
      </c>
      <c r="D402" s="294">
        <v>0</v>
      </c>
      <c r="E402" s="75">
        <v>1</v>
      </c>
      <c r="F402" s="76">
        <f t="shared" si="25"/>
        <v>2</v>
      </c>
      <c r="G402" s="75">
        <v>2</v>
      </c>
      <c r="H402" s="75">
        <v>0</v>
      </c>
      <c r="I402" s="75">
        <v>0</v>
      </c>
      <c r="J402" s="76">
        <f t="shared" si="21"/>
        <v>2</v>
      </c>
      <c r="K402" s="75">
        <v>1</v>
      </c>
      <c r="L402" s="75">
        <v>1</v>
      </c>
      <c r="M402" s="75">
        <v>0</v>
      </c>
      <c r="N402" s="77">
        <f t="shared" si="22"/>
        <v>2</v>
      </c>
      <c r="O402" s="75">
        <v>0</v>
      </c>
      <c r="P402" s="75"/>
      <c r="Q402" s="75"/>
      <c r="R402" s="320">
        <f t="shared" si="23"/>
        <v>0</v>
      </c>
      <c r="S402" s="322">
        <f t="shared" si="24"/>
        <v>6</v>
      </c>
    </row>
    <row r="403" spans="2:19" ht="15.75">
      <c r="B403" s="74" t="s">
        <v>68</v>
      </c>
      <c r="C403" s="294">
        <v>0</v>
      </c>
      <c r="D403" s="294">
        <v>0</v>
      </c>
      <c r="E403" s="75">
        <v>0</v>
      </c>
      <c r="F403" s="76">
        <f t="shared" si="25"/>
        <v>0</v>
      </c>
      <c r="G403" s="75">
        <v>0</v>
      </c>
      <c r="H403" s="75">
        <v>0</v>
      </c>
      <c r="I403" s="75">
        <v>0</v>
      </c>
      <c r="J403" s="76">
        <f t="shared" si="21"/>
        <v>0</v>
      </c>
      <c r="K403" s="75">
        <v>0</v>
      </c>
      <c r="L403" s="75">
        <v>0</v>
      </c>
      <c r="M403" s="75">
        <v>0</v>
      </c>
      <c r="N403" s="77">
        <f t="shared" si="22"/>
        <v>0</v>
      </c>
      <c r="O403" s="75">
        <v>0</v>
      </c>
      <c r="P403" s="75"/>
      <c r="Q403" s="75"/>
      <c r="R403" s="320">
        <f t="shared" si="23"/>
        <v>0</v>
      </c>
      <c r="S403" s="322">
        <f t="shared" si="24"/>
        <v>0</v>
      </c>
    </row>
    <row r="404" spans="2:19" ht="15.75">
      <c r="B404" s="74" t="s">
        <v>41</v>
      </c>
      <c r="C404" s="294">
        <v>0</v>
      </c>
      <c r="D404" s="294">
        <v>0</v>
      </c>
      <c r="E404" s="75">
        <v>0</v>
      </c>
      <c r="F404" s="76">
        <f t="shared" si="25"/>
        <v>0</v>
      </c>
      <c r="G404" s="75">
        <v>0</v>
      </c>
      <c r="H404" s="75">
        <v>0</v>
      </c>
      <c r="I404" s="75">
        <v>0</v>
      </c>
      <c r="J404" s="76">
        <f t="shared" si="21"/>
        <v>0</v>
      </c>
      <c r="K404" s="75">
        <v>1</v>
      </c>
      <c r="L404" s="75">
        <v>0</v>
      </c>
      <c r="M404" s="75">
        <v>0</v>
      </c>
      <c r="N404" s="77">
        <f t="shared" si="22"/>
        <v>1</v>
      </c>
      <c r="O404" s="75">
        <v>0</v>
      </c>
      <c r="P404" s="75"/>
      <c r="Q404" s="75"/>
      <c r="R404" s="320">
        <f t="shared" si="23"/>
        <v>0</v>
      </c>
      <c r="S404" s="322">
        <f t="shared" si="24"/>
        <v>1</v>
      </c>
    </row>
    <row r="405" spans="2:19" ht="15.75">
      <c r="B405" s="74" t="s">
        <v>43</v>
      </c>
      <c r="C405" s="294">
        <v>0</v>
      </c>
      <c r="D405" s="294">
        <v>2</v>
      </c>
      <c r="E405" s="75">
        <v>0</v>
      </c>
      <c r="F405" s="76">
        <f t="shared" si="25"/>
        <v>2</v>
      </c>
      <c r="G405" s="75">
        <v>0</v>
      </c>
      <c r="H405" s="75">
        <v>0</v>
      </c>
      <c r="I405" s="75">
        <v>1</v>
      </c>
      <c r="J405" s="76">
        <f t="shared" si="21"/>
        <v>1</v>
      </c>
      <c r="K405" s="75">
        <v>1</v>
      </c>
      <c r="L405" s="75">
        <v>3</v>
      </c>
      <c r="M405" s="75">
        <v>18</v>
      </c>
      <c r="N405" s="77">
        <f t="shared" si="22"/>
        <v>22</v>
      </c>
      <c r="O405" s="75">
        <v>1</v>
      </c>
      <c r="P405" s="75"/>
      <c r="Q405" s="75"/>
      <c r="R405" s="320">
        <f t="shared" si="23"/>
        <v>1</v>
      </c>
      <c r="S405" s="322">
        <f t="shared" si="24"/>
        <v>26</v>
      </c>
    </row>
    <row r="406" spans="2:19" ht="15.75">
      <c r="B406" s="86" t="s">
        <v>45</v>
      </c>
      <c r="C406" s="294">
        <v>38</v>
      </c>
      <c r="D406" s="294">
        <v>173</v>
      </c>
      <c r="E406" s="75">
        <v>174</v>
      </c>
      <c r="F406" s="76">
        <f t="shared" si="25"/>
        <v>385</v>
      </c>
      <c r="G406" s="75">
        <v>474</v>
      </c>
      <c r="H406" s="75">
        <v>24</v>
      </c>
      <c r="I406" s="75">
        <v>170</v>
      </c>
      <c r="J406" s="76">
        <f t="shared" si="21"/>
        <v>668</v>
      </c>
      <c r="K406" s="75">
        <v>87</v>
      </c>
      <c r="L406" s="75">
        <v>114</v>
      </c>
      <c r="M406" s="75">
        <v>97</v>
      </c>
      <c r="N406" s="77">
        <f t="shared" si="22"/>
        <v>298</v>
      </c>
      <c r="O406" s="75">
        <v>104</v>
      </c>
      <c r="P406" s="75"/>
      <c r="Q406" s="75"/>
      <c r="R406" s="320">
        <f t="shared" si="23"/>
        <v>104</v>
      </c>
      <c r="S406" s="322">
        <f t="shared" si="24"/>
        <v>1455</v>
      </c>
    </row>
    <row r="407" spans="2:19" ht="17.25" thickBot="1">
      <c r="B407" s="78" t="s">
        <v>91</v>
      </c>
      <c r="C407" s="295">
        <v>94</v>
      </c>
      <c r="D407" s="295">
        <v>241</v>
      </c>
      <c r="E407" s="79">
        <v>225</v>
      </c>
      <c r="F407" s="80">
        <f t="shared" si="25"/>
        <v>560</v>
      </c>
      <c r="G407" s="79">
        <v>478</v>
      </c>
      <c r="H407" s="79">
        <v>31</v>
      </c>
      <c r="I407" s="79">
        <v>259</v>
      </c>
      <c r="J407" s="76">
        <f t="shared" si="21"/>
        <v>768</v>
      </c>
      <c r="K407" s="79">
        <v>142</v>
      </c>
      <c r="L407" s="79">
        <v>159</v>
      </c>
      <c r="M407" s="79">
        <v>167</v>
      </c>
      <c r="N407" s="77">
        <f t="shared" si="22"/>
        <v>468</v>
      </c>
      <c r="O407" s="79">
        <v>146</v>
      </c>
      <c r="P407" s="79">
        <v>0</v>
      </c>
      <c r="Q407" s="79">
        <v>0</v>
      </c>
      <c r="R407" s="320">
        <f t="shared" si="23"/>
        <v>146</v>
      </c>
      <c r="S407" s="322">
        <f t="shared" si="24"/>
        <v>1942</v>
      </c>
    </row>
    <row r="408" spans="2:19" ht="17.25" thickBot="1" thickTop="1">
      <c r="B408" s="87"/>
      <c r="C408" s="294">
        <v>0</v>
      </c>
      <c r="D408" s="294"/>
      <c r="E408" s="75"/>
      <c r="F408" s="76"/>
      <c r="G408" s="75"/>
      <c r="H408" s="75"/>
      <c r="I408" s="75"/>
      <c r="J408" s="76">
        <f t="shared" si="21"/>
        <v>0</v>
      </c>
      <c r="K408" s="75"/>
      <c r="L408" s="75"/>
      <c r="M408" s="75"/>
      <c r="N408" s="77">
        <f t="shared" si="22"/>
        <v>0</v>
      </c>
      <c r="O408" s="75">
        <v>0</v>
      </c>
      <c r="P408" s="75">
        <v>0</v>
      </c>
      <c r="Q408" s="11"/>
      <c r="R408" s="320">
        <f t="shared" si="23"/>
        <v>0</v>
      </c>
      <c r="S408" s="322">
        <f t="shared" si="24"/>
        <v>0</v>
      </c>
    </row>
    <row r="409" spans="2:19" ht="18" thickBot="1" thickTop="1">
      <c r="B409" s="78" t="s">
        <v>12</v>
      </c>
      <c r="C409" s="295">
        <v>38</v>
      </c>
      <c r="D409" s="295">
        <v>46</v>
      </c>
      <c r="E409" s="79">
        <v>41</v>
      </c>
      <c r="F409" s="81">
        <f>C409+D409+E409</f>
        <v>125</v>
      </c>
      <c r="G409" s="79">
        <v>6</v>
      </c>
      <c r="H409" s="79">
        <v>1</v>
      </c>
      <c r="I409" s="79">
        <v>27</v>
      </c>
      <c r="J409" s="76">
        <f t="shared" si="21"/>
        <v>34</v>
      </c>
      <c r="K409" s="79">
        <v>39</v>
      </c>
      <c r="L409" s="79">
        <v>47</v>
      </c>
      <c r="M409" s="79">
        <v>39</v>
      </c>
      <c r="N409" s="77">
        <f t="shared" si="22"/>
        <v>125</v>
      </c>
      <c r="O409" s="79">
        <v>49</v>
      </c>
      <c r="P409" s="79">
        <v>0</v>
      </c>
      <c r="Q409" s="11">
        <v>0</v>
      </c>
      <c r="R409" s="320">
        <f t="shared" si="23"/>
        <v>49</v>
      </c>
      <c r="S409" s="322">
        <f t="shared" si="24"/>
        <v>333</v>
      </c>
    </row>
    <row r="410" spans="2:19" ht="17.25" thickBot="1" thickTop="1">
      <c r="B410" s="88"/>
      <c r="C410" s="296">
        <v>0</v>
      </c>
      <c r="D410" s="296"/>
      <c r="E410" s="90"/>
      <c r="F410" s="91"/>
      <c r="G410" s="92"/>
      <c r="H410" s="89"/>
      <c r="I410" s="93"/>
      <c r="J410" s="91">
        <v>0</v>
      </c>
      <c r="K410" s="92"/>
      <c r="L410" s="94"/>
      <c r="M410" s="95"/>
      <c r="N410" s="77">
        <f t="shared" si="22"/>
        <v>0</v>
      </c>
      <c r="O410" s="92">
        <v>0</v>
      </c>
      <c r="P410" s="96">
        <v>0</v>
      </c>
      <c r="Q410" s="11"/>
      <c r="R410" s="320">
        <f t="shared" si="23"/>
        <v>0</v>
      </c>
      <c r="S410" s="322">
        <f t="shared" si="24"/>
        <v>0</v>
      </c>
    </row>
    <row r="411" spans="2:19" ht="18.75" thickBot="1" thickTop="1">
      <c r="B411" s="97" t="s">
        <v>51</v>
      </c>
      <c r="C411" s="297">
        <v>1038</v>
      </c>
      <c r="D411" s="297">
        <v>2123</v>
      </c>
      <c r="E411" s="99">
        <v>1563</v>
      </c>
      <c r="F411" s="100">
        <f>SUM(F386,F388,F390,F398,F407,F409)</f>
        <v>4724</v>
      </c>
      <c r="G411" s="101">
        <v>765</v>
      </c>
      <c r="H411" s="98">
        <v>2519</v>
      </c>
      <c r="I411" s="99">
        <v>1633</v>
      </c>
      <c r="J411" s="99">
        <f>G411+H411+I411</f>
        <v>4917</v>
      </c>
      <c r="K411" s="101">
        <v>3019</v>
      </c>
      <c r="L411" s="98">
        <v>2123</v>
      </c>
      <c r="M411" s="99">
        <v>10105</v>
      </c>
      <c r="N411" s="77">
        <f t="shared" si="22"/>
        <v>15247</v>
      </c>
      <c r="O411" s="101">
        <v>1942</v>
      </c>
      <c r="P411" s="98">
        <v>0</v>
      </c>
      <c r="Q411" s="275">
        <v>0</v>
      </c>
      <c r="R411" s="320">
        <f>O411+P411+Q411</f>
        <v>1942</v>
      </c>
      <c r="S411" s="322">
        <f>R411+N411+J411+F411</f>
        <v>26830</v>
      </c>
    </row>
    <row r="412" spans="2:18" ht="13.5">
      <c r="B412" s="13" t="s">
        <v>107</v>
      </c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</row>
    <row r="413" spans="2:15" ht="15">
      <c r="B413" s="102"/>
      <c r="C413" s="103"/>
      <c r="D413" s="102"/>
      <c r="E413" s="103"/>
      <c r="F413" s="103"/>
      <c r="G413" s="102"/>
      <c r="H413" s="103"/>
      <c r="I413" s="102"/>
      <c r="J413" s="102"/>
      <c r="K413" s="103"/>
      <c r="L413" s="102"/>
      <c r="M413" s="103"/>
      <c r="N413" s="103"/>
      <c r="O413" s="102"/>
    </row>
    <row r="418" ht="16.5">
      <c r="P418" s="4"/>
    </row>
    <row r="419" spans="3:18" ht="13.5"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3"/>
      <c r="P419" s="3"/>
      <c r="Q419" s="3"/>
      <c r="R419" s="3"/>
    </row>
    <row r="420" spans="1:18" ht="19.5">
      <c r="A420" s="328"/>
      <c r="B420" s="331" t="s">
        <v>117</v>
      </c>
      <c r="C420" s="329"/>
      <c r="D420" s="329"/>
      <c r="E420" s="329"/>
      <c r="F420" s="329"/>
      <c r="G420" s="329"/>
      <c r="H420" s="329"/>
      <c r="I420" s="15"/>
      <c r="J420" s="15"/>
      <c r="K420" s="15"/>
      <c r="L420" s="15"/>
      <c r="M420" s="15"/>
      <c r="N420" s="15"/>
      <c r="O420" s="3"/>
      <c r="P420" s="3"/>
      <c r="Q420" s="3"/>
      <c r="R420" s="3"/>
    </row>
    <row r="421" spans="2:18" ht="15" thickBot="1">
      <c r="B421" s="270"/>
      <c r="C421" s="270"/>
      <c r="D421" s="270"/>
      <c r="E421" s="270"/>
      <c r="F421" s="270"/>
      <c r="G421" s="270"/>
      <c r="H421" s="270"/>
      <c r="I421" s="270"/>
      <c r="J421" s="270"/>
      <c r="K421" s="270"/>
      <c r="L421" s="270"/>
      <c r="M421" s="270"/>
      <c r="N421" s="270"/>
      <c r="O421" s="270"/>
      <c r="P421" s="269"/>
      <c r="Q421" s="269"/>
      <c r="R421" s="269"/>
    </row>
    <row r="422" spans="2:19" ht="14.25" thickBot="1">
      <c r="B422" s="19"/>
      <c r="C422" s="21" t="s">
        <v>78</v>
      </c>
      <c r="D422" s="21" t="s">
        <v>79</v>
      </c>
      <c r="E422" s="20" t="s">
        <v>80</v>
      </c>
      <c r="F422" s="22" t="s">
        <v>96</v>
      </c>
      <c r="G422" s="23" t="s">
        <v>81</v>
      </c>
      <c r="H422" s="21" t="s">
        <v>82</v>
      </c>
      <c r="I422" s="20" t="s">
        <v>83</v>
      </c>
      <c r="J422" s="22" t="s">
        <v>97</v>
      </c>
      <c r="K422" s="23" t="s">
        <v>84</v>
      </c>
      <c r="L422" s="21" t="s">
        <v>85</v>
      </c>
      <c r="M422" s="20" t="s">
        <v>86</v>
      </c>
      <c r="N422" s="22" t="s">
        <v>98</v>
      </c>
      <c r="O422" s="23" t="s">
        <v>87</v>
      </c>
      <c r="P422" s="21" t="s">
        <v>88</v>
      </c>
      <c r="Q422" s="20" t="s">
        <v>89</v>
      </c>
      <c r="R422" s="318" t="s">
        <v>99</v>
      </c>
      <c r="S422" s="321" t="s">
        <v>51</v>
      </c>
    </row>
    <row r="423" spans="2:19" ht="15.75" thickTop="1">
      <c r="B423" s="64" t="s">
        <v>4</v>
      </c>
      <c r="C423" s="65"/>
      <c r="D423" s="66"/>
      <c r="E423" s="67"/>
      <c r="F423" s="116"/>
      <c r="G423" s="69"/>
      <c r="H423" s="65"/>
      <c r="I423" s="70"/>
      <c r="J423" s="117"/>
      <c r="K423" s="71"/>
      <c r="L423" s="65"/>
      <c r="M423" s="67"/>
      <c r="N423" s="116"/>
      <c r="O423" s="71"/>
      <c r="P423" s="73"/>
      <c r="Q423" s="67"/>
      <c r="R423" s="323"/>
      <c r="S423" s="324">
        <f>F423+J423+N423+R423</f>
        <v>0</v>
      </c>
    </row>
    <row r="424" spans="2:19" ht="15.75">
      <c r="B424" s="74" t="s">
        <v>6</v>
      </c>
      <c r="C424" s="289">
        <v>40650</v>
      </c>
      <c r="D424" s="289">
        <v>41330</v>
      </c>
      <c r="E424" s="118">
        <v>48350</v>
      </c>
      <c r="F424" s="119">
        <f>C424+D424+E424</f>
        <v>130330</v>
      </c>
      <c r="G424" s="118">
        <v>10000</v>
      </c>
      <c r="H424" s="118">
        <v>16220</v>
      </c>
      <c r="I424" s="118">
        <v>49860</v>
      </c>
      <c r="J424" s="119">
        <f>G424+H424+I424</f>
        <v>76080</v>
      </c>
      <c r="K424" s="118">
        <v>53735</v>
      </c>
      <c r="L424" s="118">
        <v>49580</v>
      </c>
      <c r="M424" s="118">
        <v>46810</v>
      </c>
      <c r="N424" s="120">
        <f>K424+L424+M424</f>
        <v>150125</v>
      </c>
      <c r="O424" s="118">
        <v>39790</v>
      </c>
      <c r="P424" s="118"/>
      <c r="Q424" s="118"/>
      <c r="R424" s="120">
        <f>O424+P424+Q424</f>
        <v>39790</v>
      </c>
      <c r="S424" s="324">
        <f aca="true" t="shared" si="26" ref="S424:S453">F424+J424+N424+R424</f>
        <v>396325</v>
      </c>
    </row>
    <row r="425" spans="2:19" ht="15.75">
      <c r="B425" s="74" t="s">
        <v>8</v>
      </c>
      <c r="C425" s="289">
        <v>700</v>
      </c>
      <c r="D425" s="289">
        <v>1700</v>
      </c>
      <c r="E425" s="118">
        <v>1400</v>
      </c>
      <c r="F425" s="119">
        <f>C425+D425+E425</f>
        <v>3800</v>
      </c>
      <c r="G425" s="118">
        <v>0</v>
      </c>
      <c r="H425" s="118">
        <v>1600</v>
      </c>
      <c r="I425" s="118">
        <v>9470</v>
      </c>
      <c r="J425" s="119">
        <f>G425+H425+I425</f>
        <v>11070</v>
      </c>
      <c r="K425" s="118">
        <v>750</v>
      </c>
      <c r="L425" s="118">
        <v>1600</v>
      </c>
      <c r="M425" s="118">
        <v>2890</v>
      </c>
      <c r="N425" s="120">
        <f>K425+L425+M425</f>
        <v>5240</v>
      </c>
      <c r="O425" s="118">
        <v>9090</v>
      </c>
      <c r="P425" s="118"/>
      <c r="Q425" s="118"/>
      <c r="R425" s="120">
        <f>O425+P425+Q425</f>
        <v>9090</v>
      </c>
      <c r="S425" s="324">
        <f t="shared" si="26"/>
        <v>29200</v>
      </c>
    </row>
    <row r="426" spans="2:19" ht="15.75">
      <c r="B426" s="74" t="s">
        <v>10</v>
      </c>
      <c r="C426" s="289">
        <v>0</v>
      </c>
      <c r="D426" s="289">
        <v>2450</v>
      </c>
      <c r="E426" s="118">
        <v>500</v>
      </c>
      <c r="F426" s="119">
        <f>C426+D426+E426</f>
        <v>2950</v>
      </c>
      <c r="G426" s="118">
        <v>0</v>
      </c>
      <c r="H426" s="118">
        <v>0</v>
      </c>
      <c r="I426" s="118">
        <v>0</v>
      </c>
      <c r="J426" s="119">
        <f>G426+H426+I426</f>
        <v>0</v>
      </c>
      <c r="K426" s="118">
        <v>0</v>
      </c>
      <c r="L426" s="118">
        <v>500</v>
      </c>
      <c r="M426" s="118">
        <v>2500</v>
      </c>
      <c r="N426" s="120">
        <f>K426+L426+M426</f>
        <v>3000</v>
      </c>
      <c r="O426" s="118">
        <v>30</v>
      </c>
      <c r="P426" s="118"/>
      <c r="Q426" s="118"/>
      <c r="R426" s="120">
        <f>O426+P426+Q426</f>
        <v>30</v>
      </c>
      <c r="S426" s="324">
        <f t="shared" si="26"/>
        <v>5980</v>
      </c>
    </row>
    <row r="427" spans="2:19" ht="15.75">
      <c r="B427" s="74" t="s">
        <v>12</v>
      </c>
      <c r="C427" s="289">
        <v>13650</v>
      </c>
      <c r="D427" s="289">
        <v>14700</v>
      </c>
      <c r="E427" s="118">
        <v>19770</v>
      </c>
      <c r="F427" s="119">
        <f>C427+D427+E427</f>
        <v>48120</v>
      </c>
      <c r="G427" s="118">
        <v>4750</v>
      </c>
      <c r="H427" s="118">
        <v>3700</v>
      </c>
      <c r="I427" s="118">
        <v>8700</v>
      </c>
      <c r="J427" s="119">
        <f>G427+H427+I427</f>
        <v>17150</v>
      </c>
      <c r="K427" s="118">
        <v>26080</v>
      </c>
      <c r="L427" s="118">
        <v>16750</v>
      </c>
      <c r="M427" s="118">
        <v>21720</v>
      </c>
      <c r="N427" s="120">
        <f>K427+L427+M427</f>
        <v>64550</v>
      </c>
      <c r="O427" s="118">
        <v>10950</v>
      </c>
      <c r="P427" s="118"/>
      <c r="Q427" s="118"/>
      <c r="R427" s="120">
        <f>O427+P427+Q427</f>
        <v>10950</v>
      </c>
      <c r="S427" s="324">
        <f t="shared" si="26"/>
        <v>140770</v>
      </c>
    </row>
    <row r="428" spans="2:19" ht="18.75">
      <c r="B428" s="78" t="s">
        <v>91</v>
      </c>
      <c r="C428" s="290">
        <v>55000</v>
      </c>
      <c r="D428" s="290">
        <v>60180</v>
      </c>
      <c r="E428" s="121">
        <v>70020</v>
      </c>
      <c r="F428" s="122">
        <f>SUM(F424:F427)</f>
        <v>185200</v>
      </c>
      <c r="G428" s="121">
        <v>14750</v>
      </c>
      <c r="H428" s="121">
        <v>21520</v>
      </c>
      <c r="I428" s="121">
        <v>68030</v>
      </c>
      <c r="J428" s="119">
        <f aca="true" t="shared" si="27" ref="J428:J452">G428+H428+I428</f>
        <v>104300</v>
      </c>
      <c r="K428" s="121">
        <v>80565</v>
      </c>
      <c r="L428" s="121">
        <v>68430</v>
      </c>
      <c r="M428" s="121">
        <v>73920</v>
      </c>
      <c r="N428" s="120">
        <f aca="true" t="shared" si="28" ref="N428:N452">K428+L428+M428</f>
        <v>222915</v>
      </c>
      <c r="O428" s="121">
        <v>59860</v>
      </c>
      <c r="P428" s="121">
        <v>0</v>
      </c>
      <c r="Q428" s="121">
        <v>0</v>
      </c>
      <c r="R428" s="120">
        <f aca="true" t="shared" si="29" ref="R428:R452">O428+P428+Q428</f>
        <v>59860</v>
      </c>
      <c r="S428" s="325">
        <f t="shared" si="26"/>
        <v>572275</v>
      </c>
    </row>
    <row r="429" spans="2:19" ht="15.75">
      <c r="B429" s="74"/>
      <c r="C429" s="289">
        <v>0</v>
      </c>
      <c r="D429" s="289"/>
      <c r="E429" s="118"/>
      <c r="F429" s="119"/>
      <c r="G429" s="118"/>
      <c r="H429" s="118"/>
      <c r="I429" s="118"/>
      <c r="J429" s="119">
        <f t="shared" si="27"/>
        <v>0</v>
      </c>
      <c r="K429" s="118"/>
      <c r="L429" s="118"/>
      <c r="M429" s="118"/>
      <c r="N429" s="120">
        <f t="shared" si="28"/>
        <v>0</v>
      </c>
      <c r="O429" s="118">
        <v>0</v>
      </c>
      <c r="P429" s="118">
        <v>0</v>
      </c>
      <c r="Q429" s="118"/>
      <c r="R429" s="120">
        <f t="shared" si="29"/>
        <v>0</v>
      </c>
      <c r="S429" s="324">
        <f t="shared" si="26"/>
        <v>0</v>
      </c>
    </row>
    <row r="430" spans="2:19" ht="16.5">
      <c r="B430" s="78" t="s">
        <v>17</v>
      </c>
      <c r="C430" s="291">
        <v>14350</v>
      </c>
      <c r="D430" s="291">
        <v>21770</v>
      </c>
      <c r="E430" s="123">
        <v>14130</v>
      </c>
      <c r="F430" s="124">
        <f>C430+D430+E430</f>
        <v>50250</v>
      </c>
      <c r="G430" s="123">
        <v>8800</v>
      </c>
      <c r="H430" s="123">
        <v>8840</v>
      </c>
      <c r="I430" s="123">
        <v>18250</v>
      </c>
      <c r="J430" s="119">
        <f t="shared" si="27"/>
        <v>35890</v>
      </c>
      <c r="K430" s="123">
        <v>27900</v>
      </c>
      <c r="L430" s="123">
        <v>23060</v>
      </c>
      <c r="M430" s="123">
        <v>25800</v>
      </c>
      <c r="N430" s="120">
        <f t="shared" si="28"/>
        <v>76760</v>
      </c>
      <c r="O430" s="123">
        <v>22670</v>
      </c>
      <c r="P430" s="123">
        <v>0</v>
      </c>
      <c r="Q430" s="123">
        <v>0</v>
      </c>
      <c r="R430" s="120">
        <f t="shared" si="29"/>
        <v>22670</v>
      </c>
      <c r="S430" s="325">
        <f t="shared" si="26"/>
        <v>185570</v>
      </c>
    </row>
    <row r="431" spans="2:19" ht="15.75">
      <c r="B431" s="74"/>
      <c r="C431" s="289">
        <v>0</v>
      </c>
      <c r="D431" s="289"/>
      <c r="E431" s="118"/>
      <c r="F431" s="120"/>
      <c r="G431" s="118"/>
      <c r="H431" s="118"/>
      <c r="I431" s="118"/>
      <c r="J431" s="119">
        <f t="shared" si="27"/>
        <v>0</v>
      </c>
      <c r="K431" s="118"/>
      <c r="L431" s="118"/>
      <c r="M431" s="118"/>
      <c r="N431" s="120">
        <f t="shared" si="28"/>
        <v>0</v>
      </c>
      <c r="O431" s="118">
        <v>0</v>
      </c>
      <c r="P431" s="118">
        <v>0</v>
      </c>
      <c r="Q431" s="118"/>
      <c r="R431" s="120">
        <f t="shared" si="29"/>
        <v>0</v>
      </c>
      <c r="S431" s="324">
        <f t="shared" si="26"/>
        <v>0</v>
      </c>
    </row>
    <row r="432" spans="2:19" ht="16.5">
      <c r="B432" s="82" t="s">
        <v>92</v>
      </c>
      <c r="C432" s="291">
        <v>1500</v>
      </c>
      <c r="D432" s="291">
        <v>15320</v>
      </c>
      <c r="E432" s="123">
        <v>35953</v>
      </c>
      <c r="F432" s="124">
        <f>C432+D432+E432</f>
        <v>52773</v>
      </c>
      <c r="G432" s="123">
        <v>0</v>
      </c>
      <c r="H432" s="123">
        <v>1180</v>
      </c>
      <c r="I432" s="123">
        <v>1270</v>
      </c>
      <c r="J432" s="119">
        <f t="shared" si="27"/>
        <v>2450</v>
      </c>
      <c r="K432" s="123">
        <v>37273.5</v>
      </c>
      <c r="L432" s="123">
        <v>6820</v>
      </c>
      <c r="M432" s="123">
        <v>405317</v>
      </c>
      <c r="N432" s="120">
        <f t="shared" si="28"/>
        <v>449410.5</v>
      </c>
      <c r="O432" s="123">
        <v>36943</v>
      </c>
      <c r="P432" s="123">
        <v>0</v>
      </c>
      <c r="Q432" s="123">
        <v>0</v>
      </c>
      <c r="R432" s="120">
        <f t="shared" si="29"/>
        <v>36943</v>
      </c>
      <c r="S432" s="325">
        <f t="shared" si="26"/>
        <v>541576.5</v>
      </c>
    </row>
    <row r="433" spans="2:19" ht="15.75">
      <c r="B433" s="125"/>
      <c r="C433" s="289">
        <v>0</v>
      </c>
      <c r="D433" s="289"/>
      <c r="E433" s="118"/>
      <c r="F433" s="126"/>
      <c r="G433" s="118"/>
      <c r="H433" s="118"/>
      <c r="I433" s="118"/>
      <c r="J433" s="119">
        <f t="shared" si="27"/>
        <v>0</v>
      </c>
      <c r="K433" s="118"/>
      <c r="L433" s="118"/>
      <c r="M433" s="118"/>
      <c r="N433" s="120">
        <f t="shared" si="28"/>
        <v>0</v>
      </c>
      <c r="O433" s="118">
        <v>0</v>
      </c>
      <c r="P433" s="118">
        <v>0</v>
      </c>
      <c r="Q433" s="118"/>
      <c r="R433" s="120">
        <f t="shared" si="29"/>
        <v>0</v>
      </c>
      <c r="S433" s="324">
        <f t="shared" si="26"/>
        <v>0</v>
      </c>
    </row>
    <row r="434" spans="2:19" ht="15.75">
      <c r="B434" s="82" t="s">
        <v>23</v>
      </c>
      <c r="C434" s="289">
        <v>0</v>
      </c>
      <c r="D434" s="289"/>
      <c r="E434" s="118"/>
      <c r="F434" s="126"/>
      <c r="G434" s="118"/>
      <c r="H434" s="118"/>
      <c r="I434" s="118"/>
      <c r="J434" s="119">
        <f t="shared" si="27"/>
        <v>0</v>
      </c>
      <c r="K434" s="118"/>
      <c r="L434" s="118"/>
      <c r="M434" s="118"/>
      <c r="N434" s="120">
        <f t="shared" si="28"/>
        <v>0</v>
      </c>
      <c r="O434" s="118">
        <v>0</v>
      </c>
      <c r="P434" s="118">
        <v>0</v>
      </c>
      <c r="Q434" s="118"/>
      <c r="R434" s="120">
        <f t="shared" si="29"/>
        <v>0</v>
      </c>
      <c r="S434" s="324">
        <f t="shared" si="26"/>
        <v>0</v>
      </c>
    </row>
    <row r="435" spans="2:19" ht="15.75">
      <c r="B435" s="74" t="s">
        <v>65</v>
      </c>
      <c r="C435" s="289">
        <v>12230</v>
      </c>
      <c r="D435" s="289">
        <v>2910</v>
      </c>
      <c r="E435" s="118">
        <v>2549.25</v>
      </c>
      <c r="F435" s="119">
        <f>C435+D435+E435</f>
        <v>17689.25</v>
      </c>
      <c r="G435" s="118">
        <v>3270</v>
      </c>
      <c r="H435" s="118">
        <v>0</v>
      </c>
      <c r="I435" s="118">
        <v>1330</v>
      </c>
      <c r="J435" s="119">
        <f t="shared" si="27"/>
        <v>4600</v>
      </c>
      <c r="K435" s="118">
        <v>3360</v>
      </c>
      <c r="L435" s="118">
        <v>7200</v>
      </c>
      <c r="M435" s="118">
        <v>6260</v>
      </c>
      <c r="N435" s="120">
        <f t="shared" si="28"/>
        <v>16820</v>
      </c>
      <c r="O435" s="118">
        <v>11100</v>
      </c>
      <c r="P435" s="118"/>
      <c r="Q435" s="118"/>
      <c r="R435" s="120">
        <f t="shared" si="29"/>
        <v>11100</v>
      </c>
      <c r="S435" s="324">
        <f t="shared" si="26"/>
        <v>50209.25</v>
      </c>
    </row>
    <row r="436" spans="2:19" ht="15.75">
      <c r="B436" s="74" t="s">
        <v>66</v>
      </c>
      <c r="C436" s="289">
        <v>550</v>
      </c>
      <c r="D436" s="289">
        <v>5920</v>
      </c>
      <c r="E436" s="118">
        <v>0</v>
      </c>
      <c r="F436" s="119">
        <f>C436+D436+E436</f>
        <v>6470</v>
      </c>
      <c r="G436" s="118">
        <v>2600</v>
      </c>
      <c r="H436" s="118">
        <v>0</v>
      </c>
      <c r="I436" s="118">
        <v>2000</v>
      </c>
      <c r="J436" s="119">
        <f t="shared" si="27"/>
        <v>4600</v>
      </c>
      <c r="K436" s="118">
        <v>150</v>
      </c>
      <c r="L436" s="118">
        <v>0</v>
      </c>
      <c r="M436" s="118">
        <v>350</v>
      </c>
      <c r="N436" s="120">
        <f t="shared" si="28"/>
        <v>500</v>
      </c>
      <c r="O436" s="118">
        <v>0</v>
      </c>
      <c r="P436" s="118"/>
      <c r="Q436" s="118"/>
      <c r="R436" s="120">
        <f t="shared" si="29"/>
        <v>0</v>
      </c>
      <c r="S436" s="324">
        <f t="shared" si="26"/>
        <v>11570</v>
      </c>
    </row>
    <row r="437" spans="2:19" ht="15.75">
      <c r="B437" s="74" t="s">
        <v>67</v>
      </c>
      <c r="C437" s="289">
        <v>0</v>
      </c>
      <c r="D437" s="289">
        <v>0</v>
      </c>
      <c r="E437" s="118">
        <v>0</v>
      </c>
      <c r="F437" s="119">
        <f>C437+D437+E437</f>
        <v>0</v>
      </c>
      <c r="G437" s="118">
        <v>100</v>
      </c>
      <c r="H437" s="118">
        <v>0</v>
      </c>
      <c r="I437" s="118">
        <v>13920</v>
      </c>
      <c r="J437" s="119">
        <f t="shared" si="27"/>
        <v>14020</v>
      </c>
      <c r="K437" s="118">
        <v>0</v>
      </c>
      <c r="L437" s="118">
        <v>0</v>
      </c>
      <c r="M437" s="118">
        <v>2600</v>
      </c>
      <c r="N437" s="120">
        <f t="shared" si="28"/>
        <v>2600</v>
      </c>
      <c r="O437" s="118">
        <v>0</v>
      </c>
      <c r="P437" s="118"/>
      <c r="Q437" s="118"/>
      <c r="R437" s="120">
        <f t="shared" si="29"/>
        <v>0</v>
      </c>
      <c r="S437" s="324">
        <f t="shared" si="26"/>
        <v>16620</v>
      </c>
    </row>
    <row r="438" spans="2:19" ht="15.75">
      <c r="B438" s="74" t="s">
        <v>28</v>
      </c>
      <c r="C438" s="289">
        <v>20865</v>
      </c>
      <c r="D438" s="289">
        <v>43970</v>
      </c>
      <c r="E438" s="118">
        <v>23830</v>
      </c>
      <c r="F438" s="119">
        <f>C438+D438+E438</f>
        <v>88665</v>
      </c>
      <c r="G438" s="118">
        <v>8480</v>
      </c>
      <c r="H438" s="118">
        <v>134710</v>
      </c>
      <c r="I438" s="118">
        <v>47495</v>
      </c>
      <c r="J438" s="119">
        <f t="shared" si="27"/>
        <v>190685</v>
      </c>
      <c r="K438" s="118">
        <v>87605</v>
      </c>
      <c r="L438" s="118">
        <v>78250</v>
      </c>
      <c r="M438" s="118">
        <v>333059.82</v>
      </c>
      <c r="N438" s="120">
        <f t="shared" si="28"/>
        <v>498914.82</v>
      </c>
      <c r="O438" s="118">
        <v>118821.21</v>
      </c>
      <c r="P438" s="118"/>
      <c r="Q438" s="118"/>
      <c r="R438" s="120">
        <f t="shared" si="29"/>
        <v>118821.21</v>
      </c>
      <c r="S438" s="324">
        <f t="shared" si="26"/>
        <v>897086.03</v>
      </c>
    </row>
    <row r="439" spans="2:19" ht="15.75">
      <c r="B439" s="74" t="s">
        <v>30</v>
      </c>
      <c r="C439" s="289">
        <v>73080</v>
      </c>
      <c r="D439" s="289">
        <v>132080</v>
      </c>
      <c r="E439" s="118">
        <v>103710</v>
      </c>
      <c r="F439" s="119">
        <f>C439+D439+E439</f>
        <v>308870</v>
      </c>
      <c r="G439" s="118">
        <v>12230</v>
      </c>
      <c r="H439" s="118">
        <v>33820</v>
      </c>
      <c r="I439" s="118">
        <v>112675</v>
      </c>
      <c r="J439" s="119">
        <f t="shared" si="27"/>
        <v>158725</v>
      </c>
      <c r="K439" s="118">
        <v>146780</v>
      </c>
      <c r="L439" s="118">
        <v>88030</v>
      </c>
      <c r="M439" s="118">
        <v>118726</v>
      </c>
      <c r="N439" s="120">
        <f t="shared" si="28"/>
        <v>353536</v>
      </c>
      <c r="O439" s="118">
        <v>88570</v>
      </c>
      <c r="P439" s="118"/>
      <c r="Q439" s="118"/>
      <c r="R439" s="120">
        <f t="shared" si="29"/>
        <v>88570</v>
      </c>
      <c r="S439" s="324">
        <f t="shared" si="26"/>
        <v>909701</v>
      </c>
    </row>
    <row r="440" spans="2:19" ht="16.5">
      <c r="B440" s="78" t="s">
        <v>91</v>
      </c>
      <c r="C440" s="291">
        <v>106725</v>
      </c>
      <c r="D440" s="291">
        <v>184880</v>
      </c>
      <c r="E440" s="123">
        <v>130089.25</v>
      </c>
      <c r="F440" s="127">
        <f>SUM(F435:F439)</f>
        <v>421694.25</v>
      </c>
      <c r="G440" s="123">
        <v>26680</v>
      </c>
      <c r="H440" s="123">
        <v>168530</v>
      </c>
      <c r="I440" s="123">
        <v>177420</v>
      </c>
      <c r="J440" s="119">
        <f t="shared" si="27"/>
        <v>372630</v>
      </c>
      <c r="K440" s="123">
        <v>237895</v>
      </c>
      <c r="L440" s="123">
        <v>173480</v>
      </c>
      <c r="M440" s="123">
        <v>460995.82</v>
      </c>
      <c r="N440" s="120">
        <f t="shared" si="28"/>
        <v>872370.8200000001</v>
      </c>
      <c r="O440" s="123">
        <v>218491.21000000002</v>
      </c>
      <c r="P440" s="181">
        <v>0</v>
      </c>
      <c r="Q440" s="181">
        <v>0</v>
      </c>
      <c r="R440" s="120">
        <f t="shared" si="29"/>
        <v>218491.21000000002</v>
      </c>
      <c r="S440" s="325">
        <f t="shared" si="26"/>
        <v>1885186.28</v>
      </c>
    </row>
    <row r="441" spans="2:19" ht="15.75">
      <c r="B441" s="78"/>
      <c r="C441" s="289">
        <v>0</v>
      </c>
      <c r="D441" s="289"/>
      <c r="E441" s="118"/>
      <c r="F441" s="119"/>
      <c r="G441" s="118"/>
      <c r="H441" s="118"/>
      <c r="I441" s="118"/>
      <c r="J441" s="119">
        <f t="shared" si="27"/>
        <v>0</v>
      </c>
      <c r="K441" s="118"/>
      <c r="L441" s="118"/>
      <c r="M441" s="118"/>
      <c r="N441" s="120">
        <f t="shared" si="28"/>
        <v>0</v>
      </c>
      <c r="O441" s="118">
        <v>0</v>
      </c>
      <c r="P441" s="118">
        <v>0</v>
      </c>
      <c r="Q441" s="118"/>
      <c r="R441" s="120">
        <f t="shared" si="29"/>
        <v>0</v>
      </c>
      <c r="S441" s="324">
        <f t="shared" si="26"/>
        <v>0</v>
      </c>
    </row>
    <row r="442" spans="2:19" ht="15.75">
      <c r="B442" s="78" t="s">
        <v>34</v>
      </c>
      <c r="C442" s="289">
        <v>0</v>
      </c>
      <c r="D442" s="289"/>
      <c r="E442" s="118"/>
      <c r="F442" s="119"/>
      <c r="G442" s="118"/>
      <c r="H442" s="118"/>
      <c r="I442" s="118"/>
      <c r="J442" s="119">
        <f t="shared" si="27"/>
        <v>0</v>
      </c>
      <c r="K442" s="118"/>
      <c r="L442" s="118"/>
      <c r="M442" s="118"/>
      <c r="N442" s="120">
        <f t="shared" si="28"/>
        <v>0</v>
      </c>
      <c r="O442" s="118">
        <v>0</v>
      </c>
      <c r="P442" s="118">
        <v>0</v>
      </c>
      <c r="Q442" s="118"/>
      <c r="R442" s="120">
        <f t="shared" si="29"/>
        <v>0</v>
      </c>
      <c r="S442" s="324">
        <f t="shared" si="26"/>
        <v>0</v>
      </c>
    </row>
    <row r="443" spans="2:19" ht="15.75">
      <c r="B443" s="74" t="s">
        <v>93</v>
      </c>
      <c r="C443" s="289">
        <v>13750</v>
      </c>
      <c r="D443" s="289">
        <v>12380</v>
      </c>
      <c r="E443" s="118">
        <v>10180</v>
      </c>
      <c r="F443" s="119">
        <f aca="true" t="shared" si="30" ref="F443:F449">C443+D443+E443</f>
        <v>36310</v>
      </c>
      <c r="G443" s="118">
        <v>1200</v>
      </c>
      <c r="H443" s="118">
        <v>3900</v>
      </c>
      <c r="I443" s="118">
        <v>16960</v>
      </c>
      <c r="J443" s="119">
        <f t="shared" si="27"/>
        <v>22060</v>
      </c>
      <c r="K443" s="118">
        <v>9980</v>
      </c>
      <c r="L443" s="118">
        <v>9240</v>
      </c>
      <c r="M443" s="118">
        <v>12320</v>
      </c>
      <c r="N443" s="120">
        <f t="shared" si="28"/>
        <v>31540</v>
      </c>
      <c r="O443" s="118">
        <v>8780</v>
      </c>
      <c r="P443" s="118"/>
      <c r="Q443" s="118"/>
      <c r="R443" s="120">
        <f t="shared" si="29"/>
        <v>8780</v>
      </c>
      <c r="S443" s="324">
        <f t="shared" si="26"/>
        <v>98690</v>
      </c>
    </row>
    <row r="444" spans="2:19" ht="15.75">
      <c r="B444" s="74" t="s">
        <v>38</v>
      </c>
      <c r="C444" s="289">
        <v>200</v>
      </c>
      <c r="D444" s="289">
        <v>0</v>
      </c>
      <c r="E444" s="118">
        <v>300</v>
      </c>
      <c r="F444" s="119">
        <f t="shared" si="30"/>
        <v>500</v>
      </c>
      <c r="G444" s="118">
        <v>800</v>
      </c>
      <c r="H444" s="118">
        <v>0</v>
      </c>
      <c r="I444" s="118">
        <v>0</v>
      </c>
      <c r="J444" s="119">
        <f t="shared" si="27"/>
        <v>800</v>
      </c>
      <c r="K444" s="118">
        <v>300</v>
      </c>
      <c r="L444" s="118">
        <v>400</v>
      </c>
      <c r="M444" s="118">
        <v>0</v>
      </c>
      <c r="N444" s="120">
        <f t="shared" si="28"/>
        <v>700</v>
      </c>
      <c r="O444" s="118">
        <v>0</v>
      </c>
      <c r="P444" s="118"/>
      <c r="Q444" s="118"/>
      <c r="R444" s="120">
        <f t="shared" si="29"/>
        <v>0</v>
      </c>
      <c r="S444" s="324">
        <f t="shared" si="26"/>
        <v>2000</v>
      </c>
    </row>
    <row r="445" spans="2:19" ht="15.75">
      <c r="B445" s="74" t="s">
        <v>68</v>
      </c>
      <c r="C445" s="289">
        <v>0</v>
      </c>
      <c r="D445" s="289">
        <v>0</v>
      </c>
      <c r="E445" s="118">
        <v>0</v>
      </c>
      <c r="F445" s="119">
        <f t="shared" si="30"/>
        <v>0</v>
      </c>
      <c r="G445" s="118">
        <v>0</v>
      </c>
      <c r="H445" s="118">
        <v>0</v>
      </c>
      <c r="I445" s="118">
        <v>0</v>
      </c>
      <c r="J445" s="119">
        <f t="shared" si="27"/>
        <v>0</v>
      </c>
      <c r="K445" s="118">
        <v>0</v>
      </c>
      <c r="L445" s="118">
        <v>0</v>
      </c>
      <c r="M445" s="118">
        <v>0</v>
      </c>
      <c r="N445" s="120">
        <f t="shared" si="28"/>
        <v>0</v>
      </c>
      <c r="O445" s="118">
        <v>0</v>
      </c>
      <c r="P445" s="118"/>
      <c r="Q445" s="118"/>
      <c r="R445" s="120">
        <f t="shared" si="29"/>
        <v>0</v>
      </c>
      <c r="S445" s="324">
        <f t="shared" si="26"/>
        <v>0</v>
      </c>
    </row>
    <row r="446" spans="2:19" ht="15.75">
      <c r="B446" s="74" t="s">
        <v>41</v>
      </c>
      <c r="C446" s="289">
        <v>0</v>
      </c>
      <c r="D446" s="289">
        <v>0</v>
      </c>
      <c r="E446" s="118">
        <v>0</v>
      </c>
      <c r="F446" s="119">
        <f t="shared" si="30"/>
        <v>0</v>
      </c>
      <c r="G446" s="118">
        <v>0</v>
      </c>
      <c r="H446" s="118">
        <v>0</v>
      </c>
      <c r="I446" s="118">
        <v>0</v>
      </c>
      <c r="J446" s="119">
        <f t="shared" si="27"/>
        <v>0</v>
      </c>
      <c r="K446" s="118">
        <v>150</v>
      </c>
      <c r="L446" s="118">
        <v>0</v>
      </c>
      <c r="M446" s="118">
        <v>0</v>
      </c>
      <c r="N446" s="120">
        <f t="shared" si="28"/>
        <v>150</v>
      </c>
      <c r="O446" s="118">
        <v>0</v>
      </c>
      <c r="P446" s="118"/>
      <c r="Q446" s="118"/>
      <c r="R446" s="120">
        <f t="shared" si="29"/>
        <v>0</v>
      </c>
      <c r="S446" s="324">
        <f t="shared" si="26"/>
        <v>150</v>
      </c>
    </row>
    <row r="447" spans="2:19" ht="15.75">
      <c r="B447" s="74" t="s">
        <v>43</v>
      </c>
      <c r="C447" s="289">
        <v>0</v>
      </c>
      <c r="D447" s="289">
        <v>250</v>
      </c>
      <c r="E447" s="118">
        <v>0</v>
      </c>
      <c r="F447" s="119">
        <f t="shared" si="30"/>
        <v>250</v>
      </c>
      <c r="G447" s="118">
        <v>0</v>
      </c>
      <c r="H447" s="118">
        <v>0</v>
      </c>
      <c r="I447" s="118">
        <v>100</v>
      </c>
      <c r="J447" s="119">
        <f t="shared" si="27"/>
        <v>100</v>
      </c>
      <c r="K447" s="118">
        <v>150</v>
      </c>
      <c r="L447" s="118">
        <v>600</v>
      </c>
      <c r="M447" s="118">
        <v>4130</v>
      </c>
      <c r="N447" s="120">
        <f t="shared" si="28"/>
        <v>4880</v>
      </c>
      <c r="O447" s="118">
        <v>200</v>
      </c>
      <c r="P447" s="118"/>
      <c r="Q447" s="118"/>
      <c r="R447" s="120">
        <f t="shared" si="29"/>
        <v>200</v>
      </c>
      <c r="S447" s="324">
        <f t="shared" si="26"/>
        <v>5430</v>
      </c>
    </row>
    <row r="448" spans="2:19" ht="15.75">
      <c r="B448" s="86" t="s">
        <v>45</v>
      </c>
      <c r="C448" s="289">
        <v>6860</v>
      </c>
      <c r="D448" s="289">
        <v>31410</v>
      </c>
      <c r="E448" s="118">
        <v>30960</v>
      </c>
      <c r="F448" s="119">
        <f t="shared" si="30"/>
        <v>69230</v>
      </c>
      <c r="G448" s="118">
        <v>58250.9</v>
      </c>
      <c r="H448" s="118">
        <v>5750</v>
      </c>
      <c r="I448" s="118">
        <v>31970</v>
      </c>
      <c r="J448" s="119">
        <f t="shared" si="27"/>
        <v>95970.9</v>
      </c>
      <c r="K448" s="118">
        <v>15740</v>
      </c>
      <c r="L448" s="118">
        <v>21840</v>
      </c>
      <c r="M448" s="118">
        <v>17010</v>
      </c>
      <c r="N448" s="120">
        <f t="shared" si="28"/>
        <v>54590</v>
      </c>
      <c r="O448" s="118">
        <v>19400</v>
      </c>
      <c r="P448" s="118"/>
      <c r="Q448" s="118"/>
      <c r="R448" s="120">
        <f t="shared" si="29"/>
        <v>19400</v>
      </c>
      <c r="S448" s="324">
        <f t="shared" si="26"/>
        <v>239190.9</v>
      </c>
    </row>
    <row r="449" spans="2:19" ht="16.5">
      <c r="B449" s="78" t="s">
        <v>91</v>
      </c>
      <c r="C449" s="291">
        <v>20810</v>
      </c>
      <c r="D449" s="291">
        <v>44040</v>
      </c>
      <c r="E449" s="123">
        <v>41440</v>
      </c>
      <c r="F449" s="119">
        <f t="shared" si="30"/>
        <v>106290</v>
      </c>
      <c r="G449" s="123">
        <v>60250.9</v>
      </c>
      <c r="H449" s="123">
        <v>9650</v>
      </c>
      <c r="I449" s="123">
        <v>49030</v>
      </c>
      <c r="J449" s="119">
        <f t="shared" si="27"/>
        <v>118930.9</v>
      </c>
      <c r="K449" s="123">
        <v>26320</v>
      </c>
      <c r="L449" s="123">
        <v>32080</v>
      </c>
      <c r="M449" s="123">
        <v>33460</v>
      </c>
      <c r="N449" s="120">
        <f t="shared" si="28"/>
        <v>91860</v>
      </c>
      <c r="O449" s="123">
        <v>28380</v>
      </c>
      <c r="P449" s="123">
        <v>0</v>
      </c>
      <c r="Q449" s="123">
        <v>0</v>
      </c>
      <c r="R449" s="120">
        <f t="shared" si="29"/>
        <v>28380</v>
      </c>
      <c r="S449" s="325">
        <f t="shared" si="26"/>
        <v>345460.9</v>
      </c>
    </row>
    <row r="450" spans="2:19" ht="15.75">
      <c r="B450" s="87"/>
      <c r="C450" s="289">
        <v>0</v>
      </c>
      <c r="D450" s="289"/>
      <c r="E450" s="118"/>
      <c r="F450" s="119"/>
      <c r="G450" s="118"/>
      <c r="H450" s="118"/>
      <c r="I450" s="118"/>
      <c r="J450" s="119">
        <f t="shared" si="27"/>
        <v>0</v>
      </c>
      <c r="K450" s="118"/>
      <c r="L450" s="118"/>
      <c r="M450" s="118"/>
      <c r="N450" s="120">
        <f t="shared" si="28"/>
        <v>0</v>
      </c>
      <c r="O450" s="118">
        <v>0</v>
      </c>
      <c r="P450" s="118">
        <v>0</v>
      </c>
      <c r="Q450" s="118"/>
      <c r="R450" s="120">
        <f t="shared" si="29"/>
        <v>0</v>
      </c>
      <c r="S450" s="324">
        <f t="shared" si="26"/>
        <v>0</v>
      </c>
    </row>
    <row r="451" spans="2:19" ht="16.5">
      <c r="B451" s="87" t="s">
        <v>12</v>
      </c>
      <c r="C451" s="291">
        <v>6670</v>
      </c>
      <c r="D451" s="291">
        <v>8590</v>
      </c>
      <c r="E451" s="123">
        <v>8930</v>
      </c>
      <c r="F451" s="124">
        <f>C451+D451+E451</f>
        <v>24190</v>
      </c>
      <c r="G451" s="123">
        <v>1770</v>
      </c>
      <c r="H451" s="123">
        <v>100</v>
      </c>
      <c r="I451" s="123">
        <v>5700</v>
      </c>
      <c r="J451" s="119">
        <f t="shared" si="27"/>
        <v>7570</v>
      </c>
      <c r="K451" s="123">
        <v>8220</v>
      </c>
      <c r="L451" s="123">
        <v>9790</v>
      </c>
      <c r="M451" s="123">
        <v>9750</v>
      </c>
      <c r="N451" s="120">
        <f t="shared" si="28"/>
        <v>27760</v>
      </c>
      <c r="O451" s="123">
        <v>10420</v>
      </c>
      <c r="P451" s="123">
        <v>0</v>
      </c>
      <c r="Q451" s="123">
        <v>0</v>
      </c>
      <c r="R451" s="120">
        <f t="shared" si="29"/>
        <v>10420</v>
      </c>
      <c r="S451" s="325">
        <f t="shared" si="26"/>
        <v>69940</v>
      </c>
    </row>
    <row r="452" spans="2:19" ht="16.5" thickBot="1">
      <c r="B452" s="88"/>
      <c r="C452" s="292">
        <v>0</v>
      </c>
      <c r="D452" s="315"/>
      <c r="E452" s="316"/>
      <c r="F452" s="317"/>
      <c r="G452" s="316"/>
      <c r="H452" s="316"/>
      <c r="I452" s="316"/>
      <c r="J452" s="119">
        <f t="shared" si="27"/>
        <v>0</v>
      </c>
      <c r="K452" s="316"/>
      <c r="L452" s="316"/>
      <c r="M452" s="316"/>
      <c r="N452" s="120">
        <f t="shared" si="28"/>
        <v>0</v>
      </c>
      <c r="O452" s="316">
        <v>0</v>
      </c>
      <c r="P452" s="316">
        <v>0</v>
      </c>
      <c r="Q452" s="316"/>
      <c r="R452" s="120">
        <f t="shared" si="29"/>
        <v>0</v>
      </c>
      <c r="S452" s="324">
        <f t="shared" si="26"/>
        <v>0</v>
      </c>
    </row>
    <row r="453" spans="2:19" ht="18" thickBot="1" thickTop="1">
      <c r="B453" s="128" t="s">
        <v>51</v>
      </c>
      <c r="C453" s="293">
        <v>205055</v>
      </c>
      <c r="D453" s="293">
        <v>334780</v>
      </c>
      <c r="E453" s="130">
        <v>300562.25</v>
      </c>
      <c r="F453" s="131">
        <f>SUM(F428,F430,F432,F440,F449,F451)</f>
        <v>840397.25</v>
      </c>
      <c r="G453" s="132">
        <v>112250.9</v>
      </c>
      <c r="H453" s="129">
        <v>209820</v>
      </c>
      <c r="I453" s="129">
        <v>319700</v>
      </c>
      <c r="J453" s="314">
        <f>G453+H453+I453</f>
        <v>641770.9</v>
      </c>
      <c r="K453" s="129">
        <v>418173.5</v>
      </c>
      <c r="L453" s="129">
        <v>313660</v>
      </c>
      <c r="M453" s="129">
        <v>1009242.8200000001</v>
      </c>
      <c r="N453" s="129">
        <f>SUM(N428,N430,N432,N440,N449,N451)</f>
        <v>1741076.32</v>
      </c>
      <c r="O453" s="179">
        <v>376764.21</v>
      </c>
      <c r="P453" s="179">
        <v>0</v>
      </c>
      <c r="Q453" s="180">
        <v>0</v>
      </c>
      <c r="R453" s="129">
        <f>SUM(R428,R430,R432,R440,R449,R451)</f>
        <v>376764.21</v>
      </c>
      <c r="S453" s="325">
        <f t="shared" si="26"/>
        <v>3600008.6799999997</v>
      </c>
    </row>
    <row r="454" spans="2:18" ht="13.5">
      <c r="B454" s="13" t="s">
        <v>107</v>
      </c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</row>
    <row r="455" ht="12.75">
      <c r="K455" s="52"/>
    </row>
    <row r="456" spans="3:18" ht="15">
      <c r="C456" s="133"/>
      <c r="D456" s="133"/>
      <c r="E456" s="133"/>
      <c r="F456" s="133"/>
      <c r="G456" s="133"/>
      <c r="H456" s="133"/>
      <c r="I456" s="133"/>
      <c r="J456" s="133"/>
      <c r="R456" s="52"/>
    </row>
    <row r="462" spans="16:18" ht="12.75">
      <c r="P462" s="134"/>
      <c r="Q462" s="135"/>
      <c r="R462" s="135"/>
    </row>
    <row r="463" spans="2:18" ht="19.5">
      <c r="B463" s="335" t="s">
        <v>118</v>
      </c>
      <c r="P463" s="136"/>
      <c r="Q463" s="137"/>
      <c r="R463" s="137"/>
    </row>
    <row r="464" spans="8:18" ht="15">
      <c r="H464" s="6" t="s">
        <v>102</v>
      </c>
      <c r="P464" s="134"/>
      <c r="Q464" s="135"/>
      <c r="R464" s="135"/>
    </row>
    <row r="465" spans="16:18" ht="13.5" thickBot="1">
      <c r="P465" s="136"/>
      <c r="Q465" s="137"/>
      <c r="R465" s="137"/>
    </row>
    <row r="466" spans="2:18" ht="21" thickBot="1">
      <c r="B466" s="238" t="s">
        <v>0</v>
      </c>
      <c r="C466" s="239" t="s">
        <v>103</v>
      </c>
      <c r="D466" s="240"/>
      <c r="E466" s="239" t="s">
        <v>104</v>
      </c>
      <c r="F466" s="240"/>
      <c r="G466" s="239" t="s">
        <v>105</v>
      </c>
      <c r="H466" s="240"/>
      <c r="I466" s="239" t="s">
        <v>51</v>
      </c>
      <c r="J466" s="241"/>
      <c r="P466" s="134"/>
      <c r="Q466" s="135"/>
      <c r="R466" s="135"/>
    </row>
    <row r="467" spans="2:18" ht="22.5" thickBot="1" thickTop="1">
      <c r="B467" s="242"/>
      <c r="C467" s="243" t="s">
        <v>2</v>
      </c>
      <c r="D467" s="243" t="s">
        <v>64</v>
      </c>
      <c r="E467" s="243" t="s">
        <v>2</v>
      </c>
      <c r="F467" s="243" t="s">
        <v>64</v>
      </c>
      <c r="G467" s="243" t="s">
        <v>2</v>
      </c>
      <c r="H467" s="243" t="s">
        <v>64</v>
      </c>
      <c r="I467" s="243" t="s">
        <v>2</v>
      </c>
      <c r="J467" s="243" t="s">
        <v>64</v>
      </c>
      <c r="P467" s="134"/>
      <c r="Q467" s="135"/>
      <c r="R467" s="135"/>
    </row>
    <row r="468" spans="2:18" ht="21">
      <c r="B468" s="244" t="s">
        <v>5</v>
      </c>
      <c r="C468" s="245">
        <v>49</v>
      </c>
      <c r="D468" s="246">
        <v>8380</v>
      </c>
      <c r="E468" s="245">
        <v>9</v>
      </c>
      <c r="F468" s="246">
        <v>1840</v>
      </c>
      <c r="G468" s="245">
        <v>0</v>
      </c>
      <c r="H468" s="246">
        <v>0</v>
      </c>
      <c r="I468" s="245">
        <v>58</v>
      </c>
      <c r="J468" s="246">
        <v>10220</v>
      </c>
      <c r="P468" s="134"/>
      <c r="Q468" s="135"/>
      <c r="R468" s="135"/>
    </row>
    <row r="469" spans="2:18" ht="21">
      <c r="B469" s="247" t="s">
        <v>7</v>
      </c>
      <c r="C469" s="248">
        <v>271</v>
      </c>
      <c r="D469" s="249">
        <v>42900</v>
      </c>
      <c r="E469" s="248">
        <v>259</v>
      </c>
      <c r="F469" s="249">
        <v>54280</v>
      </c>
      <c r="G469" s="248">
        <v>0</v>
      </c>
      <c r="H469" s="249">
        <v>0</v>
      </c>
      <c r="I469" s="248">
        <v>530</v>
      </c>
      <c r="J469" s="249">
        <v>97180</v>
      </c>
      <c r="P469" s="134"/>
      <c r="Q469" s="135"/>
      <c r="R469" s="135"/>
    </row>
    <row r="470" spans="2:18" ht="21">
      <c r="B470" s="247" t="s">
        <v>9</v>
      </c>
      <c r="C470" s="248">
        <v>2331</v>
      </c>
      <c r="D470" s="249">
        <v>191450.5</v>
      </c>
      <c r="E470" s="248">
        <v>962</v>
      </c>
      <c r="F470" s="249">
        <v>57384</v>
      </c>
      <c r="G470" s="248">
        <v>0</v>
      </c>
      <c r="H470" s="249">
        <v>0</v>
      </c>
      <c r="I470" s="248">
        <v>3293</v>
      </c>
      <c r="J470" s="249">
        <v>248834.5</v>
      </c>
      <c r="P470" s="134"/>
      <c r="Q470" s="135"/>
      <c r="R470" s="135"/>
    </row>
    <row r="471" spans="2:18" ht="21">
      <c r="B471" s="247" t="s">
        <v>11</v>
      </c>
      <c r="C471" s="248">
        <v>215</v>
      </c>
      <c r="D471" s="249">
        <v>49530</v>
      </c>
      <c r="E471" s="248">
        <v>94</v>
      </c>
      <c r="F471" s="249">
        <v>19960</v>
      </c>
      <c r="G471" s="248">
        <v>0</v>
      </c>
      <c r="H471" s="249">
        <v>0</v>
      </c>
      <c r="I471" s="248">
        <v>309</v>
      </c>
      <c r="J471" s="249">
        <v>69490</v>
      </c>
      <c r="P471" s="134"/>
      <c r="Q471" s="135"/>
      <c r="R471" s="135"/>
    </row>
    <row r="472" spans="2:18" ht="21">
      <c r="B472" s="247" t="s">
        <v>13</v>
      </c>
      <c r="C472" s="248">
        <v>173</v>
      </c>
      <c r="D472" s="249">
        <v>32850</v>
      </c>
      <c r="E472" s="248">
        <v>100</v>
      </c>
      <c r="F472" s="249">
        <v>14200</v>
      </c>
      <c r="G472" s="248">
        <v>0</v>
      </c>
      <c r="H472" s="249">
        <v>0</v>
      </c>
      <c r="I472" s="248">
        <v>273</v>
      </c>
      <c r="J472" s="249">
        <v>47050</v>
      </c>
      <c r="P472" s="134"/>
      <c r="Q472" s="135"/>
      <c r="R472" s="135"/>
    </row>
    <row r="473" spans="2:18" ht="21">
      <c r="B473" s="247" t="s">
        <v>15</v>
      </c>
      <c r="C473" s="248">
        <v>307</v>
      </c>
      <c r="D473" s="249">
        <v>26211.7</v>
      </c>
      <c r="E473" s="248">
        <v>10</v>
      </c>
      <c r="F473" s="249">
        <v>610</v>
      </c>
      <c r="G473" s="248">
        <v>0</v>
      </c>
      <c r="H473" s="249">
        <v>0</v>
      </c>
      <c r="I473" s="248">
        <v>317</v>
      </c>
      <c r="J473" s="249">
        <v>26821.7</v>
      </c>
      <c r="P473" s="136"/>
      <c r="Q473" s="137"/>
      <c r="R473" s="137"/>
    </row>
    <row r="474" spans="2:18" ht="21">
      <c r="B474" s="247" t="s">
        <v>16</v>
      </c>
      <c r="C474" s="248">
        <v>0</v>
      </c>
      <c r="D474" s="249">
        <v>0</v>
      </c>
      <c r="E474" s="248">
        <v>0</v>
      </c>
      <c r="F474" s="249">
        <v>0</v>
      </c>
      <c r="G474" s="248">
        <v>0</v>
      </c>
      <c r="H474" s="249">
        <v>0</v>
      </c>
      <c r="I474" s="248">
        <v>0</v>
      </c>
      <c r="J474" s="249">
        <v>0</v>
      </c>
      <c r="P474" s="134"/>
      <c r="Q474" s="135"/>
      <c r="R474" s="135"/>
    </row>
    <row r="475" spans="2:18" ht="21">
      <c r="B475" s="247" t="s">
        <v>18</v>
      </c>
      <c r="C475" s="248">
        <v>229</v>
      </c>
      <c r="D475" s="249">
        <v>31290</v>
      </c>
      <c r="E475" s="248">
        <v>95</v>
      </c>
      <c r="F475" s="249">
        <v>13460</v>
      </c>
      <c r="G475" s="248">
        <v>0</v>
      </c>
      <c r="H475" s="249">
        <v>0</v>
      </c>
      <c r="I475" s="248">
        <v>324</v>
      </c>
      <c r="J475" s="249">
        <v>44750</v>
      </c>
      <c r="P475" s="134"/>
      <c r="Q475" s="135"/>
      <c r="R475" s="135"/>
    </row>
    <row r="476" spans="2:18" ht="21">
      <c r="B476" s="247" t="s">
        <v>19</v>
      </c>
      <c r="C476" s="248">
        <v>0</v>
      </c>
      <c r="D476" s="249">
        <v>0</v>
      </c>
      <c r="E476" s="248">
        <v>0</v>
      </c>
      <c r="F476" s="249">
        <v>0</v>
      </c>
      <c r="G476" s="248">
        <v>0</v>
      </c>
      <c r="H476" s="249">
        <v>0</v>
      </c>
      <c r="I476" s="248">
        <v>0</v>
      </c>
      <c r="J476" s="249">
        <v>0</v>
      </c>
      <c r="P476" s="134"/>
      <c r="Q476" s="135"/>
      <c r="R476" s="135"/>
    </row>
    <row r="477" spans="2:18" ht="21">
      <c r="B477" s="247" t="s">
        <v>21</v>
      </c>
      <c r="C477" s="248">
        <v>0</v>
      </c>
      <c r="D477" s="249">
        <v>0</v>
      </c>
      <c r="E477" s="248">
        <v>0</v>
      </c>
      <c r="F477" s="249">
        <v>0</v>
      </c>
      <c r="G477" s="248">
        <v>0</v>
      </c>
      <c r="H477" s="249">
        <v>0</v>
      </c>
      <c r="I477" s="248">
        <v>0</v>
      </c>
      <c r="J477" s="249">
        <v>0</v>
      </c>
      <c r="P477" s="134"/>
      <c r="Q477" s="135"/>
      <c r="R477" s="135"/>
    </row>
    <row r="478" spans="2:18" ht="21">
      <c r="B478" s="247" t="s">
        <v>22</v>
      </c>
      <c r="C478" s="248">
        <v>22</v>
      </c>
      <c r="D478" s="249">
        <v>4300</v>
      </c>
      <c r="E478" s="248">
        <v>6</v>
      </c>
      <c r="F478" s="249">
        <v>1700</v>
      </c>
      <c r="G478" s="248">
        <v>0</v>
      </c>
      <c r="H478" s="249">
        <v>0</v>
      </c>
      <c r="I478" s="248">
        <v>28</v>
      </c>
      <c r="J478" s="249">
        <v>6000</v>
      </c>
      <c r="P478" s="134"/>
      <c r="Q478" s="135"/>
      <c r="R478" s="135"/>
    </row>
    <row r="479" spans="2:18" ht="21">
      <c r="B479" s="247" t="s">
        <v>24</v>
      </c>
      <c r="C479" s="248">
        <v>97</v>
      </c>
      <c r="D479" s="249">
        <v>31410</v>
      </c>
      <c r="E479" s="248">
        <v>44</v>
      </c>
      <c r="F479" s="249">
        <v>12960</v>
      </c>
      <c r="G479" s="248">
        <v>0</v>
      </c>
      <c r="H479" s="249">
        <v>0</v>
      </c>
      <c r="I479" s="248">
        <v>141</v>
      </c>
      <c r="J479" s="249">
        <v>44370</v>
      </c>
      <c r="P479" s="134"/>
      <c r="Q479" s="135"/>
      <c r="R479" s="135"/>
    </row>
    <row r="480" spans="2:18" ht="21">
      <c r="B480" s="247" t="s">
        <v>25</v>
      </c>
      <c r="C480" s="248">
        <v>524</v>
      </c>
      <c r="D480" s="249">
        <v>133220</v>
      </c>
      <c r="E480" s="248">
        <v>242</v>
      </c>
      <c r="F480" s="249">
        <v>55329.28</v>
      </c>
      <c r="G480" s="248">
        <v>0</v>
      </c>
      <c r="H480" s="249">
        <v>0</v>
      </c>
      <c r="I480" s="248">
        <v>766</v>
      </c>
      <c r="J480" s="249">
        <v>188549.28</v>
      </c>
      <c r="P480" s="134"/>
      <c r="Q480" s="135"/>
      <c r="R480" s="135"/>
    </row>
    <row r="481" spans="2:18" ht="21">
      <c r="B481" s="247" t="s">
        <v>26</v>
      </c>
      <c r="C481" s="248">
        <v>469</v>
      </c>
      <c r="D481" s="249">
        <v>78085</v>
      </c>
      <c r="E481" s="248">
        <v>30</v>
      </c>
      <c r="F481" s="249">
        <v>5280</v>
      </c>
      <c r="G481" s="248">
        <v>0</v>
      </c>
      <c r="H481" s="249">
        <v>0</v>
      </c>
      <c r="I481" s="248">
        <v>499</v>
      </c>
      <c r="J481" s="249">
        <v>83365</v>
      </c>
      <c r="P481" s="134"/>
      <c r="Q481" s="135"/>
      <c r="R481" s="135"/>
    </row>
    <row r="482" spans="2:18" ht="21">
      <c r="B482" s="247" t="s">
        <v>27</v>
      </c>
      <c r="C482" s="248">
        <v>268</v>
      </c>
      <c r="D482" s="249">
        <v>72120</v>
      </c>
      <c r="E482" s="248">
        <v>155</v>
      </c>
      <c r="F482" s="249">
        <v>37100</v>
      </c>
      <c r="G482" s="248">
        <v>0</v>
      </c>
      <c r="H482" s="249">
        <v>0</v>
      </c>
      <c r="I482" s="248">
        <v>423</v>
      </c>
      <c r="J482" s="249">
        <v>109220</v>
      </c>
      <c r="P482" s="136"/>
      <c r="Q482" s="137"/>
      <c r="R482" s="137"/>
    </row>
    <row r="483" spans="2:18" ht="21">
      <c r="B483" s="247" t="s">
        <v>29</v>
      </c>
      <c r="C483" s="248">
        <v>145</v>
      </c>
      <c r="D483" s="249">
        <v>34108.5</v>
      </c>
      <c r="E483" s="248">
        <v>323</v>
      </c>
      <c r="F483" s="249">
        <v>62374.67</v>
      </c>
      <c r="G483" s="248">
        <v>0</v>
      </c>
      <c r="H483" s="249">
        <v>0</v>
      </c>
      <c r="I483" s="248">
        <v>468</v>
      </c>
      <c r="J483" s="249">
        <v>96483.17</v>
      </c>
      <c r="P483" s="134"/>
      <c r="Q483" s="135"/>
      <c r="R483" s="135"/>
    </row>
    <row r="484" spans="2:18" ht="21">
      <c r="B484" s="247" t="s">
        <v>31</v>
      </c>
      <c r="C484" s="248">
        <v>100</v>
      </c>
      <c r="D484" s="249">
        <v>20760</v>
      </c>
      <c r="E484" s="248">
        <v>66</v>
      </c>
      <c r="F484" s="249">
        <v>16120</v>
      </c>
      <c r="G484" s="248">
        <v>0</v>
      </c>
      <c r="H484" s="249">
        <v>0</v>
      </c>
      <c r="I484" s="248">
        <v>166</v>
      </c>
      <c r="J484" s="249">
        <v>36880</v>
      </c>
      <c r="P484" s="136"/>
      <c r="Q484" s="137"/>
      <c r="R484" s="137"/>
    </row>
    <row r="485" spans="2:18" ht="21">
      <c r="B485" s="247" t="s">
        <v>32</v>
      </c>
      <c r="C485" s="248">
        <v>117</v>
      </c>
      <c r="D485" s="249">
        <v>7770</v>
      </c>
      <c r="E485" s="248">
        <v>5</v>
      </c>
      <c r="F485" s="249">
        <v>560</v>
      </c>
      <c r="G485" s="248">
        <v>0</v>
      </c>
      <c r="H485" s="249">
        <v>0</v>
      </c>
      <c r="I485" s="248">
        <v>122</v>
      </c>
      <c r="J485" s="249">
        <v>8330</v>
      </c>
      <c r="P485" s="134"/>
      <c r="Q485" s="135"/>
      <c r="R485" s="135"/>
    </row>
    <row r="486" spans="2:18" ht="21">
      <c r="B486" s="247" t="s">
        <v>33</v>
      </c>
      <c r="C486" s="248">
        <v>295</v>
      </c>
      <c r="D486" s="249">
        <v>41233.759999999995</v>
      </c>
      <c r="E486" s="248">
        <v>173</v>
      </c>
      <c r="F486" s="249">
        <v>25964.46</v>
      </c>
      <c r="G486" s="248">
        <v>0</v>
      </c>
      <c r="H486" s="249">
        <v>0</v>
      </c>
      <c r="I486" s="248">
        <v>468</v>
      </c>
      <c r="J486" s="249">
        <v>67198.22</v>
      </c>
      <c r="P486" s="147"/>
      <c r="Q486" s="148"/>
      <c r="R486" s="148"/>
    </row>
    <row r="487" spans="2:18" ht="21">
      <c r="B487" s="247" t="s">
        <v>35</v>
      </c>
      <c r="C487" s="248">
        <v>510</v>
      </c>
      <c r="D487" s="249">
        <v>45328</v>
      </c>
      <c r="E487" s="248">
        <v>32</v>
      </c>
      <c r="F487" s="249">
        <v>3158</v>
      </c>
      <c r="G487" s="248">
        <v>0</v>
      </c>
      <c r="H487" s="249">
        <v>0</v>
      </c>
      <c r="I487" s="248">
        <v>542</v>
      </c>
      <c r="J487" s="249">
        <v>48486</v>
      </c>
      <c r="P487" s="5"/>
      <c r="Q487" s="5"/>
      <c r="R487" s="5"/>
    </row>
    <row r="488" spans="2:10" ht="21">
      <c r="B488" s="247" t="s">
        <v>37</v>
      </c>
      <c r="C488" s="248">
        <v>236</v>
      </c>
      <c r="D488" s="249">
        <v>20203</v>
      </c>
      <c r="E488" s="248">
        <v>67</v>
      </c>
      <c r="F488" s="249">
        <v>4283</v>
      </c>
      <c r="G488" s="248">
        <v>0</v>
      </c>
      <c r="H488" s="249">
        <v>0</v>
      </c>
      <c r="I488" s="248">
        <v>303</v>
      </c>
      <c r="J488" s="249">
        <v>24486</v>
      </c>
    </row>
    <row r="489" spans="2:10" ht="21">
      <c r="B489" s="247" t="s">
        <v>39</v>
      </c>
      <c r="C489" s="248">
        <v>200</v>
      </c>
      <c r="D489" s="249">
        <v>23900</v>
      </c>
      <c r="E489" s="248">
        <v>2</v>
      </c>
      <c r="F489" s="249">
        <v>1100</v>
      </c>
      <c r="G489" s="248">
        <v>0</v>
      </c>
      <c r="H489" s="249">
        <v>0</v>
      </c>
      <c r="I489" s="248">
        <v>202</v>
      </c>
      <c r="J489" s="249">
        <v>25000</v>
      </c>
    </row>
    <row r="490" spans="2:10" ht="21">
      <c r="B490" s="247" t="s">
        <v>40</v>
      </c>
      <c r="C490" s="248">
        <v>80</v>
      </c>
      <c r="D490" s="249">
        <v>15200</v>
      </c>
      <c r="E490" s="248">
        <v>10</v>
      </c>
      <c r="F490" s="249">
        <v>2250</v>
      </c>
      <c r="G490" s="248">
        <v>0</v>
      </c>
      <c r="H490" s="249">
        <v>0</v>
      </c>
      <c r="I490" s="248">
        <v>90</v>
      </c>
      <c r="J490" s="249">
        <v>17450</v>
      </c>
    </row>
    <row r="491" spans="2:10" ht="21">
      <c r="B491" s="247" t="s">
        <v>42</v>
      </c>
      <c r="C491" s="248">
        <v>389</v>
      </c>
      <c r="D491" s="249">
        <v>63050</v>
      </c>
      <c r="E491" s="248">
        <v>165</v>
      </c>
      <c r="F491" s="249">
        <v>34725</v>
      </c>
      <c r="G491" s="248">
        <v>0</v>
      </c>
      <c r="H491" s="249">
        <v>0</v>
      </c>
      <c r="I491" s="248">
        <v>554</v>
      </c>
      <c r="J491" s="249">
        <v>97775</v>
      </c>
    </row>
    <row r="492" spans="2:10" ht="21">
      <c r="B492" s="247" t="s">
        <v>44</v>
      </c>
      <c r="C492" s="248">
        <v>117</v>
      </c>
      <c r="D492" s="249">
        <v>35880</v>
      </c>
      <c r="E492" s="248">
        <v>40</v>
      </c>
      <c r="F492" s="249">
        <v>13630</v>
      </c>
      <c r="G492" s="248">
        <v>1</v>
      </c>
      <c r="H492" s="249">
        <v>7500</v>
      </c>
      <c r="I492" s="248">
        <v>158</v>
      </c>
      <c r="J492" s="249">
        <v>57010</v>
      </c>
    </row>
    <row r="493" spans="2:10" ht="21">
      <c r="B493" s="247" t="s">
        <v>46</v>
      </c>
      <c r="C493" s="248">
        <v>262</v>
      </c>
      <c r="D493" s="249">
        <v>26530</v>
      </c>
      <c r="E493" s="248">
        <v>47</v>
      </c>
      <c r="F493" s="249">
        <v>3020</v>
      </c>
      <c r="G493" s="248">
        <v>0</v>
      </c>
      <c r="H493" s="249">
        <v>0</v>
      </c>
      <c r="I493" s="248">
        <v>309</v>
      </c>
      <c r="J493" s="249">
        <v>29550</v>
      </c>
    </row>
    <row r="494" spans="2:10" ht="21">
      <c r="B494" s="247" t="s">
        <v>47</v>
      </c>
      <c r="C494" s="248">
        <v>757</v>
      </c>
      <c r="D494" s="249">
        <v>71580</v>
      </c>
      <c r="E494" s="248">
        <v>20</v>
      </c>
      <c r="F494" s="249">
        <v>1090</v>
      </c>
      <c r="G494" s="248">
        <v>0</v>
      </c>
      <c r="H494" s="249">
        <v>0</v>
      </c>
      <c r="I494" s="248">
        <v>777</v>
      </c>
      <c r="J494" s="249">
        <v>72670</v>
      </c>
    </row>
    <row r="495" spans="2:10" ht="21">
      <c r="B495" s="247" t="s">
        <v>48</v>
      </c>
      <c r="C495" s="248">
        <v>653</v>
      </c>
      <c r="D495" s="249">
        <v>172900</v>
      </c>
      <c r="E495" s="248">
        <v>136</v>
      </c>
      <c r="F495" s="249">
        <v>34500</v>
      </c>
      <c r="G495" s="248">
        <v>0</v>
      </c>
      <c r="H495" s="249">
        <v>0</v>
      </c>
      <c r="I495" s="248">
        <v>789</v>
      </c>
      <c r="J495" s="249">
        <v>207400</v>
      </c>
    </row>
    <row r="496" spans="2:10" ht="21">
      <c r="B496" s="247" t="s">
        <v>49</v>
      </c>
      <c r="C496" s="248">
        <v>835</v>
      </c>
      <c r="D496" s="249">
        <v>137775</v>
      </c>
      <c r="E496" s="248">
        <v>347</v>
      </c>
      <c r="F496" s="249">
        <v>62450</v>
      </c>
      <c r="G496" s="248">
        <v>0</v>
      </c>
      <c r="H496" s="249">
        <v>0</v>
      </c>
      <c r="I496" s="248">
        <v>1182</v>
      </c>
      <c r="J496" s="249">
        <v>200225</v>
      </c>
    </row>
    <row r="497" spans="2:10" ht="21">
      <c r="B497" s="247" t="s">
        <v>50</v>
      </c>
      <c r="C497" s="248">
        <v>1020</v>
      </c>
      <c r="D497" s="249">
        <v>152790</v>
      </c>
      <c r="E497" s="248">
        <v>291</v>
      </c>
      <c r="F497" s="249">
        <v>36510</v>
      </c>
      <c r="G497" s="248">
        <v>0</v>
      </c>
      <c r="H497" s="249">
        <v>0</v>
      </c>
      <c r="I497" s="248">
        <v>1311</v>
      </c>
      <c r="J497" s="249">
        <v>189300</v>
      </c>
    </row>
    <row r="498" spans="2:10" ht="21">
      <c r="B498" s="247" t="s">
        <v>52</v>
      </c>
      <c r="C498" s="248">
        <v>678</v>
      </c>
      <c r="D498" s="249">
        <v>130970</v>
      </c>
      <c r="E498" s="248">
        <v>140</v>
      </c>
      <c r="F498" s="249">
        <v>21320</v>
      </c>
      <c r="G498" s="248">
        <v>0</v>
      </c>
      <c r="H498" s="249">
        <v>0</v>
      </c>
      <c r="I498" s="248">
        <v>818</v>
      </c>
      <c r="J498" s="249">
        <v>152290</v>
      </c>
    </row>
    <row r="499" spans="2:10" ht="21">
      <c r="B499" s="247" t="s">
        <v>53</v>
      </c>
      <c r="C499" s="248">
        <v>96</v>
      </c>
      <c r="D499" s="249">
        <v>11423.33</v>
      </c>
      <c r="E499" s="248">
        <v>34</v>
      </c>
      <c r="F499" s="249">
        <v>5080</v>
      </c>
      <c r="G499" s="248">
        <v>0</v>
      </c>
      <c r="H499" s="249">
        <v>0</v>
      </c>
      <c r="I499" s="248">
        <v>130</v>
      </c>
      <c r="J499" s="249">
        <v>16503.33</v>
      </c>
    </row>
    <row r="500" spans="2:10" ht="21">
      <c r="B500" s="247" t="s">
        <v>54</v>
      </c>
      <c r="C500" s="248">
        <v>96</v>
      </c>
      <c r="D500" s="249">
        <v>24630</v>
      </c>
      <c r="E500" s="248">
        <v>72</v>
      </c>
      <c r="F500" s="249">
        <v>14100</v>
      </c>
      <c r="G500" s="248">
        <v>0</v>
      </c>
      <c r="H500" s="249">
        <v>0</v>
      </c>
      <c r="I500" s="248">
        <v>168</v>
      </c>
      <c r="J500" s="249">
        <v>38730</v>
      </c>
    </row>
    <row r="501" spans="2:10" ht="21">
      <c r="B501" s="247" t="s">
        <v>55</v>
      </c>
      <c r="C501" s="248">
        <v>204</v>
      </c>
      <c r="D501" s="249">
        <v>21260</v>
      </c>
      <c r="E501" s="248">
        <v>10</v>
      </c>
      <c r="F501" s="249">
        <v>830</v>
      </c>
      <c r="G501" s="248">
        <v>0</v>
      </c>
      <c r="H501" s="249">
        <v>0</v>
      </c>
      <c r="I501" s="248">
        <v>214</v>
      </c>
      <c r="J501" s="249">
        <v>22090</v>
      </c>
    </row>
    <row r="502" spans="2:10" ht="21">
      <c r="B502" s="247" t="s">
        <v>56</v>
      </c>
      <c r="C502" s="248">
        <v>552</v>
      </c>
      <c r="D502" s="249">
        <v>24670</v>
      </c>
      <c r="E502" s="248">
        <v>391</v>
      </c>
      <c r="F502" s="249">
        <v>15455</v>
      </c>
      <c r="G502" s="248">
        <v>0</v>
      </c>
      <c r="H502" s="249">
        <v>0</v>
      </c>
      <c r="I502" s="248">
        <v>943</v>
      </c>
      <c r="J502" s="249">
        <v>40125</v>
      </c>
    </row>
    <row r="503" spans="2:10" ht="21">
      <c r="B503" s="247" t="s">
        <v>57</v>
      </c>
      <c r="C503" s="248">
        <v>0</v>
      </c>
      <c r="D503" s="249">
        <v>0</v>
      </c>
      <c r="E503" s="248">
        <v>0</v>
      </c>
      <c r="F503" s="249">
        <v>0</v>
      </c>
      <c r="G503" s="248">
        <v>0</v>
      </c>
      <c r="H503" s="249">
        <v>0</v>
      </c>
      <c r="I503" s="248">
        <v>0</v>
      </c>
      <c r="J503" s="249">
        <v>0</v>
      </c>
    </row>
    <row r="504" spans="2:10" ht="21">
      <c r="B504" s="247" t="s">
        <v>58</v>
      </c>
      <c r="C504" s="248">
        <v>542</v>
      </c>
      <c r="D504" s="249">
        <v>57490</v>
      </c>
      <c r="E504" s="248">
        <v>70</v>
      </c>
      <c r="F504" s="249">
        <v>4920</v>
      </c>
      <c r="G504" s="248">
        <v>0</v>
      </c>
      <c r="H504" s="249">
        <v>0</v>
      </c>
      <c r="I504" s="248">
        <v>612</v>
      </c>
      <c r="J504" s="249">
        <v>62410</v>
      </c>
    </row>
    <row r="505" spans="2:10" ht="21.75" thickBot="1">
      <c r="B505" s="273" t="s">
        <v>51</v>
      </c>
      <c r="C505" s="334">
        <v>12839</v>
      </c>
      <c r="D505" s="271">
        <v>1841198.79</v>
      </c>
      <c r="E505" s="334">
        <v>4447</v>
      </c>
      <c r="F505" s="271">
        <v>637543.41</v>
      </c>
      <c r="G505" s="334">
        <v>1</v>
      </c>
      <c r="H505" s="271">
        <v>7500</v>
      </c>
      <c r="I505" s="334">
        <v>17287</v>
      </c>
      <c r="J505" s="271">
        <v>2486242.2</v>
      </c>
    </row>
    <row r="506" spans="2:10" ht="21" thickTop="1">
      <c r="B506" s="13" t="s">
        <v>107</v>
      </c>
      <c r="C506" s="272"/>
      <c r="D506" s="272"/>
      <c r="E506" s="272"/>
      <c r="F506" s="272"/>
      <c r="G506" s="272"/>
      <c r="H506" s="272"/>
      <c r="I506" s="272"/>
      <c r="J506" s="272"/>
    </row>
    <row r="538" spans="2:12" ht="19.5">
      <c r="B538" s="277" t="s">
        <v>119</v>
      </c>
      <c r="L538" s="6" t="s">
        <v>102</v>
      </c>
    </row>
    <row r="539" ht="13.5" thickBot="1"/>
    <row r="540" spans="2:14" ht="17.25" thickTop="1">
      <c r="B540" s="204"/>
      <c r="C540" s="205" t="s">
        <v>94</v>
      </c>
      <c r="D540" s="206"/>
      <c r="E540" s="205" t="s">
        <v>95</v>
      </c>
      <c r="F540" s="207"/>
      <c r="G540" s="208" t="s">
        <v>69</v>
      </c>
      <c r="H540" s="207"/>
      <c r="I540" s="208" t="s">
        <v>70</v>
      </c>
      <c r="J540" s="207"/>
      <c r="K540" s="208" t="s">
        <v>71</v>
      </c>
      <c r="L540" s="209"/>
      <c r="M540" s="208" t="s">
        <v>72</v>
      </c>
      <c r="N540" s="300"/>
    </row>
    <row r="541" spans="2:14" ht="15.75" thickBot="1">
      <c r="B541" s="210" t="s">
        <v>1</v>
      </c>
      <c r="C541" s="211" t="s">
        <v>2</v>
      </c>
      <c r="D541" s="212" t="s">
        <v>3</v>
      </c>
      <c r="E541" s="213" t="s">
        <v>2</v>
      </c>
      <c r="F541" s="214" t="s">
        <v>3</v>
      </c>
      <c r="G541" s="215" t="s">
        <v>2</v>
      </c>
      <c r="H541" s="216" t="s">
        <v>3</v>
      </c>
      <c r="I541" s="211" t="s">
        <v>2</v>
      </c>
      <c r="J541" s="215" t="s">
        <v>3</v>
      </c>
      <c r="K541" s="211" t="s">
        <v>2</v>
      </c>
      <c r="L541" s="215" t="s">
        <v>3</v>
      </c>
      <c r="M541" s="298" t="s">
        <v>2</v>
      </c>
      <c r="N541" s="217" t="s">
        <v>3</v>
      </c>
    </row>
    <row r="542" spans="2:14" ht="17.25" thickTop="1">
      <c r="B542" s="218" t="s">
        <v>4</v>
      </c>
      <c r="C542" s="219"/>
      <c r="D542" s="220"/>
      <c r="E542" s="221"/>
      <c r="F542" s="222"/>
      <c r="G542" s="221"/>
      <c r="H542" s="220"/>
      <c r="I542" s="221"/>
      <c r="J542" s="220"/>
      <c r="K542" s="223"/>
      <c r="L542" s="299"/>
      <c r="M542" s="308"/>
      <c r="N542" s="301"/>
    </row>
    <row r="543" spans="2:14" ht="16.5">
      <c r="B543" s="224" t="s">
        <v>6</v>
      </c>
      <c r="C543" s="225">
        <v>0</v>
      </c>
      <c r="D543" s="225">
        <v>0</v>
      </c>
      <c r="E543" s="225">
        <v>0</v>
      </c>
      <c r="F543" s="225">
        <v>0</v>
      </c>
      <c r="G543" s="225">
        <v>14</v>
      </c>
      <c r="H543" s="225">
        <v>700</v>
      </c>
      <c r="I543" s="225">
        <v>126</v>
      </c>
      <c r="J543" s="225">
        <v>11865</v>
      </c>
      <c r="K543" s="225">
        <v>1182</v>
      </c>
      <c r="L543" s="225">
        <v>383760</v>
      </c>
      <c r="M543" s="309">
        <v>1322</v>
      </c>
      <c r="N543" s="302">
        <v>396325</v>
      </c>
    </row>
    <row r="544" spans="2:14" ht="16.5">
      <c r="B544" s="224" t="s">
        <v>8</v>
      </c>
      <c r="C544" s="225">
        <v>0</v>
      </c>
      <c r="D544" s="225">
        <v>0</v>
      </c>
      <c r="E544" s="225">
        <v>1</v>
      </c>
      <c r="F544" s="225">
        <v>20</v>
      </c>
      <c r="G544" s="225">
        <v>2</v>
      </c>
      <c r="H544" s="225">
        <v>100</v>
      </c>
      <c r="I544" s="225">
        <v>20</v>
      </c>
      <c r="J544" s="225">
        <v>1870</v>
      </c>
      <c r="K544" s="225">
        <v>74</v>
      </c>
      <c r="L544" s="225">
        <v>27210</v>
      </c>
      <c r="M544" s="309">
        <v>97</v>
      </c>
      <c r="N544" s="302">
        <v>29200</v>
      </c>
    </row>
    <row r="545" spans="2:14" ht="16.5">
      <c r="B545" s="224" t="s">
        <v>10</v>
      </c>
      <c r="C545" s="225">
        <v>0</v>
      </c>
      <c r="D545" s="225">
        <v>0</v>
      </c>
      <c r="E545" s="225">
        <v>2</v>
      </c>
      <c r="F545" s="225">
        <v>40</v>
      </c>
      <c r="G545" s="225">
        <v>15</v>
      </c>
      <c r="H545" s="225">
        <v>620</v>
      </c>
      <c r="I545" s="225">
        <v>9</v>
      </c>
      <c r="J545" s="225">
        <v>670</v>
      </c>
      <c r="K545" s="225">
        <v>18</v>
      </c>
      <c r="L545" s="225">
        <v>4650</v>
      </c>
      <c r="M545" s="309">
        <v>44</v>
      </c>
      <c r="N545" s="302">
        <v>5980</v>
      </c>
    </row>
    <row r="546" spans="2:14" ht="16.5">
      <c r="B546" s="224" t="s">
        <v>12</v>
      </c>
      <c r="C546" s="225">
        <v>0</v>
      </c>
      <c r="D546" s="225">
        <v>0</v>
      </c>
      <c r="E546" s="225">
        <v>0</v>
      </c>
      <c r="F546" s="225">
        <v>0</v>
      </c>
      <c r="G546" s="225">
        <v>4</v>
      </c>
      <c r="H546" s="225">
        <v>180</v>
      </c>
      <c r="I546" s="225">
        <v>49</v>
      </c>
      <c r="J546" s="225">
        <v>5020</v>
      </c>
      <c r="K546" s="225">
        <v>407</v>
      </c>
      <c r="L546" s="225">
        <v>135570</v>
      </c>
      <c r="M546" s="309">
        <v>460</v>
      </c>
      <c r="N546" s="302">
        <v>140770</v>
      </c>
    </row>
    <row r="547" spans="2:14" ht="18">
      <c r="B547" s="227" t="s">
        <v>14</v>
      </c>
      <c r="C547" s="225">
        <v>0</v>
      </c>
      <c r="D547" s="225">
        <v>0</v>
      </c>
      <c r="E547" s="225">
        <v>3</v>
      </c>
      <c r="F547" s="225">
        <v>60</v>
      </c>
      <c r="G547" s="225">
        <v>35</v>
      </c>
      <c r="H547" s="225">
        <v>1600</v>
      </c>
      <c r="I547" s="225">
        <v>204</v>
      </c>
      <c r="J547" s="225">
        <v>19425</v>
      </c>
      <c r="K547" s="225">
        <v>1681</v>
      </c>
      <c r="L547" s="225">
        <v>551190</v>
      </c>
      <c r="M547" s="306">
        <v>1923</v>
      </c>
      <c r="N547" s="303">
        <v>572275</v>
      </c>
    </row>
    <row r="548" spans="2:14" ht="16.5">
      <c r="B548" s="224"/>
      <c r="C548" s="225"/>
      <c r="D548" s="225"/>
      <c r="E548" s="225"/>
      <c r="F548" s="225"/>
      <c r="G548" s="225"/>
      <c r="H548" s="225"/>
      <c r="I548" s="225"/>
      <c r="J548" s="225"/>
      <c r="K548" s="225"/>
      <c r="L548" s="225"/>
      <c r="M548" s="310">
        <v>0</v>
      </c>
      <c r="N548" s="304">
        <v>0</v>
      </c>
    </row>
    <row r="549" spans="2:14" ht="18">
      <c r="B549" s="228" t="s">
        <v>17</v>
      </c>
      <c r="C549" s="225">
        <v>0</v>
      </c>
      <c r="D549" s="225">
        <v>0</v>
      </c>
      <c r="E549" s="225">
        <v>0</v>
      </c>
      <c r="F549" s="225">
        <v>0</v>
      </c>
      <c r="G549" s="225">
        <v>0</v>
      </c>
      <c r="H549" s="225">
        <v>0</v>
      </c>
      <c r="I549" s="225">
        <v>46</v>
      </c>
      <c r="J549" s="225">
        <v>4240</v>
      </c>
      <c r="K549" s="225">
        <v>485</v>
      </c>
      <c r="L549" s="225">
        <v>181330</v>
      </c>
      <c r="M549" s="306">
        <v>531</v>
      </c>
      <c r="N549" s="303">
        <v>185570</v>
      </c>
    </row>
    <row r="550" spans="2:14" ht="18.75">
      <c r="B550" s="224"/>
      <c r="C550" s="225"/>
      <c r="D550" s="225"/>
      <c r="E550" s="225"/>
      <c r="F550" s="225"/>
      <c r="G550" s="225"/>
      <c r="H550" s="225"/>
      <c r="I550" s="225"/>
      <c r="J550" s="225"/>
      <c r="K550" s="225"/>
      <c r="L550" s="225"/>
      <c r="M550" s="310">
        <v>0</v>
      </c>
      <c r="N550" s="305">
        <v>0</v>
      </c>
    </row>
    <row r="551" spans="2:14" ht="18">
      <c r="B551" s="228" t="s">
        <v>20</v>
      </c>
      <c r="C551" s="225">
        <v>0</v>
      </c>
      <c r="D551" s="225">
        <v>0</v>
      </c>
      <c r="E551" s="225">
        <v>387</v>
      </c>
      <c r="F551" s="225">
        <v>7068.5</v>
      </c>
      <c r="G551" s="225">
        <v>1626</v>
      </c>
      <c r="H551" s="225">
        <v>114410</v>
      </c>
      <c r="I551" s="225">
        <v>2518</v>
      </c>
      <c r="J551" s="225">
        <v>241490</v>
      </c>
      <c r="K551" s="225">
        <v>1394</v>
      </c>
      <c r="L551" s="225">
        <v>178608</v>
      </c>
      <c r="M551" s="306">
        <v>5925</v>
      </c>
      <c r="N551" s="303">
        <v>541576.5</v>
      </c>
    </row>
    <row r="552" spans="2:14" ht="16.5">
      <c r="B552" s="224"/>
      <c r="C552" s="225"/>
      <c r="D552" s="225"/>
      <c r="E552" s="225"/>
      <c r="F552" s="225"/>
      <c r="G552" s="225"/>
      <c r="H552" s="225"/>
      <c r="I552" s="225"/>
      <c r="J552" s="225"/>
      <c r="K552" s="225"/>
      <c r="L552" s="225"/>
      <c r="M552" s="309">
        <v>0</v>
      </c>
      <c r="N552" s="302">
        <v>0</v>
      </c>
    </row>
    <row r="553" spans="2:14" ht="16.5">
      <c r="B553" s="228" t="s">
        <v>23</v>
      </c>
      <c r="C553" s="225"/>
      <c r="D553" s="225"/>
      <c r="E553" s="225"/>
      <c r="F553" s="225"/>
      <c r="G553" s="225"/>
      <c r="H553" s="225"/>
      <c r="I553" s="225"/>
      <c r="J553" s="225"/>
      <c r="K553" s="225"/>
      <c r="L553" s="225"/>
      <c r="M553" s="309">
        <v>0</v>
      </c>
      <c r="N553" s="302">
        <v>0</v>
      </c>
    </row>
    <row r="554" spans="2:14" ht="16.5">
      <c r="B554" s="224" t="s">
        <v>65</v>
      </c>
      <c r="C554" s="225">
        <v>0</v>
      </c>
      <c r="D554" s="225">
        <v>0</v>
      </c>
      <c r="E554" s="225">
        <v>0</v>
      </c>
      <c r="F554" s="225">
        <v>0</v>
      </c>
      <c r="G554" s="225">
        <v>33</v>
      </c>
      <c r="H554" s="225">
        <v>1640</v>
      </c>
      <c r="I554" s="225">
        <v>144</v>
      </c>
      <c r="J554" s="225">
        <v>13050</v>
      </c>
      <c r="K554" s="225">
        <v>132</v>
      </c>
      <c r="L554" s="225">
        <v>35519.25</v>
      </c>
      <c r="M554" s="309">
        <v>309</v>
      </c>
      <c r="N554" s="302">
        <v>50209.25</v>
      </c>
    </row>
    <row r="555" spans="2:14" ht="16.5">
      <c r="B555" s="224" t="s">
        <v>66</v>
      </c>
      <c r="C555" s="225">
        <v>0</v>
      </c>
      <c r="D555" s="225">
        <v>0</v>
      </c>
      <c r="E555" s="225">
        <v>0</v>
      </c>
      <c r="F555" s="225">
        <v>0</v>
      </c>
      <c r="G555" s="225">
        <v>24</v>
      </c>
      <c r="H555" s="225">
        <v>1080</v>
      </c>
      <c r="I555" s="225">
        <v>50</v>
      </c>
      <c r="J555" s="225">
        <v>4660</v>
      </c>
      <c r="K555" s="225">
        <v>29</v>
      </c>
      <c r="L555" s="225">
        <v>5830</v>
      </c>
      <c r="M555" s="309">
        <v>103</v>
      </c>
      <c r="N555" s="302">
        <v>11570</v>
      </c>
    </row>
    <row r="556" spans="2:14" ht="16.5">
      <c r="B556" s="224" t="s">
        <v>67</v>
      </c>
      <c r="C556" s="225">
        <v>0</v>
      </c>
      <c r="D556" s="225">
        <v>0</v>
      </c>
      <c r="E556" s="225">
        <v>0</v>
      </c>
      <c r="F556" s="225">
        <v>0</v>
      </c>
      <c r="G556" s="225">
        <v>15</v>
      </c>
      <c r="H556" s="225">
        <v>735</v>
      </c>
      <c r="I556" s="225">
        <v>47</v>
      </c>
      <c r="J556" s="225">
        <v>4375</v>
      </c>
      <c r="K556" s="225">
        <v>55</v>
      </c>
      <c r="L556" s="225">
        <v>11510</v>
      </c>
      <c r="M556" s="309">
        <v>117</v>
      </c>
      <c r="N556" s="302">
        <v>16620</v>
      </c>
    </row>
    <row r="557" spans="2:14" ht="16.5">
      <c r="B557" s="224" t="s">
        <v>28</v>
      </c>
      <c r="C557" s="225">
        <v>0</v>
      </c>
      <c r="D557" s="225">
        <v>0</v>
      </c>
      <c r="E557" s="225">
        <v>68</v>
      </c>
      <c r="F557" s="225">
        <v>1082.44</v>
      </c>
      <c r="G557" s="225">
        <v>2618</v>
      </c>
      <c r="H557" s="225">
        <v>110278.93000000001</v>
      </c>
      <c r="I557" s="225">
        <v>6113</v>
      </c>
      <c r="J557" s="225">
        <v>421151.39</v>
      </c>
      <c r="K557" s="225">
        <v>1727</v>
      </c>
      <c r="L557" s="225">
        <v>364573.27</v>
      </c>
      <c r="M557" s="309">
        <v>10526</v>
      </c>
      <c r="N557" s="302">
        <v>897086.03</v>
      </c>
    </row>
    <row r="558" spans="2:14" ht="16.5">
      <c r="B558" s="224" t="s">
        <v>30</v>
      </c>
      <c r="C558" s="225">
        <v>0</v>
      </c>
      <c r="D558" s="225">
        <v>0</v>
      </c>
      <c r="E558" s="225">
        <v>3</v>
      </c>
      <c r="F558" s="225">
        <v>55</v>
      </c>
      <c r="G558" s="225">
        <v>484</v>
      </c>
      <c r="H558" s="225">
        <v>23545</v>
      </c>
      <c r="I558" s="225">
        <v>1654</v>
      </c>
      <c r="J558" s="225">
        <v>154310</v>
      </c>
      <c r="K558" s="225">
        <v>2980</v>
      </c>
      <c r="L558" s="225">
        <v>731791</v>
      </c>
      <c r="M558" s="309">
        <v>5121</v>
      </c>
      <c r="N558" s="302">
        <v>909701</v>
      </c>
    </row>
    <row r="559" spans="2:14" ht="18">
      <c r="B559" s="227" t="s">
        <v>14</v>
      </c>
      <c r="C559" s="225">
        <v>0</v>
      </c>
      <c r="D559" s="225">
        <v>0</v>
      </c>
      <c r="E559" s="225">
        <v>71</v>
      </c>
      <c r="F559" s="225">
        <v>1137.44</v>
      </c>
      <c r="G559" s="225">
        <v>3174</v>
      </c>
      <c r="H559" s="225">
        <v>137278.93</v>
      </c>
      <c r="I559" s="225">
        <v>8008</v>
      </c>
      <c r="J559" s="225">
        <v>597546.39</v>
      </c>
      <c r="K559" s="225">
        <v>4923</v>
      </c>
      <c r="L559" s="225">
        <v>1149223.52</v>
      </c>
      <c r="M559" s="306">
        <v>16176</v>
      </c>
      <c r="N559" s="306">
        <v>1885186.28</v>
      </c>
    </row>
    <row r="560" spans="2:14" ht="16.5">
      <c r="B560" s="224"/>
      <c r="C560" s="225"/>
      <c r="D560" s="225"/>
      <c r="E560" s="225"/>
      <c r="F560" s="225"/>
      <c r="G560" s="225"/>
      <c r="H560" s="225"/>
      <c r="I560" s="225"/>
      <c r="J560" s="225"/>
      <c r="K560" s="225"/>
      <c r="L560" s="225"/>
      <c r="M560" s="309">
        <v>0</v>
      </c>
      <c r="N560" s="302">
        <v>0</v>
      </c>
    </row>
    <row r="561" spans="2:14" ht="16.5">
      <c r="B561" s="228" t="s">
        <v>34</v>
      </c>
      <c r="C561" s="225"/>
      <c r="D561" s="225"/>
      <c r="E561" s="225"/>
      <c r="F561" s="225"/>
      <c r="G561" s="225"/>
      <c r="H561" s="225"/>
      <c r="I561" s="225"/>
      <c r="J561" s="225"/>
      <c r="K561" s="225"/>
      <c r="L561" s="225"/>
      <c r="M561" s="310">
        <v>0</v>
      </c>
      <c r="N561" s="304">
        <v>0</v>
      </c>
    </row>
    <row r="562" spans="2:14" ht="16.5">
      <c r="B562" s="224" t="s">
        <v>36</v>
      </c>
      <c r="C562" s="225">
        <v>0</v>
      </c>
      <c r="D562" s="225">
        <v>0</v>
      </c>
      <c r="E562" s="225">
        <v>0</v>
      </c>
      <c r="F562" s="225">
        <v>0</v>
      </c>
      <c r="G562" s="225">
        <v>13</v>
      </c>
      <c r="H562" s="225">
        <v>650</v>
      </c>
      <c r="I562" s="225">
        <v>128</v>
      </c>
      <c r="J562" s="225">
        <v>12300</v>
      </c>
      <c r="K562" s="225">
        <v>313</v>
      </c>
      <c r="L562" s="225">
        <v>85740</v>
      </c>
      <c r="M562" s="309">
        <v>454</v>
      </c>
      <c r="N562" s="302">
        <v>98690</v>
      </c>
    </row>
    <row r="563" spans="2:14" ht="16.5">
      <c r="B563" s="224" t="s">
        <v>38</v>
      </c>
      <c r="C563" s="225">
        <v>0</v>
      </c>
      <c r="D563" s="225">
        <v>0</v>
      </c>
      <c r="E563" s="225">
        <v>0</v>
      </c>
      <c r="F563" s="225">
        <v>0</v>
      </c>
      <c r="G563" s="225">
        <v>0</v>
      </c>
      <c r="H563" s="225">
        <v>0</v>
      </c>
      <c r="I563" s="225">
        <v>0</v>
      </c>
      <c r="J563" s="225">
        <v>0</v>
      </c>
      <c r="K563" s="225">
        <v>6</v>
      </c>
      <c r="L563" s="225">
        <v>2000</v>
      </c>
      <c r="M563" s="309">
        <v>6</v>
      </c>
      <c r="N563" s="302">
        <v>2000</v>
      </c>
    </row>
    <row r="564" spans="2:14" ht="16.5">
      <c r="B564" s="224" t="s">
        <v>68</v>
      </c>
      <c r="C564" s="225">
        <v>0</v>
      </c>
      <c r="D564" s="225">
        <v>0</v>
      </c>
      <c r="E564" s="225">
        <v>0</v>
      </c>
      <c r="F564" s="225">
        <v>0</v>
      </c>
      <c r="G564" s="225">
        <v>0</v>
      </c>
      <c r="H564" s="225">
        <v>0</v>
      </c>
      <c r="I564" s="225">
        <v>0</v>
      </c>
      <c r="J564" s="225">
        <v>0</v>
      </c>
      <c r="K564" s="225">
        <v>0</v>
      </c>
      <c r="L564" s="225">
        <v>0</v>
      </c>
      <c r="M564" s="309">
        <v>0</v>
      </c>
      <c r="N564" s="302">
        <v>0</v>
      </c>
    </row>
    <row r="565" spans="2:14" ht="16.5">
      <c r="B565" s="224" t="s">
        <v>41</v>
      </c>
      <c r="C565" s="225">
        <v>0</v>
      </c>
      <c r="D565" s="225">
        <v>0</v>
      </c>
      <c r="E565" s="225">
        <v>0</v>
      </c>
      <c r="F565" s="225">
        <v>0</v>
      </c>
      <c r="G565" s="225">
        <v>0</v>
      </c>
      <c r="H565" s="225">
        <v>0</v>
      </c>
      <c r="I565" s="225">
        <v>0</v>
      </c>
      <c r="J565" s="225">
        <v>0</v>
      </c>
      <c r="K565" s="225">
        <v>1</v>
      </c>
      <c r="L565" s="225">
        <v>150</v>
      </c>
      <c r="M565" s="309">
        <v>1</v>
      </c>
      <c r="N565" s="302">
        <v>150</v>
      </c>
    </row>
    <row r="566" spans="2:14" ht="16.5">
      <c r="B566" s="224" t="s">
        <v>43</v>
      </c>
      <c r="C566" s="225">
        <v>0</v>
      </c>
      <c r="D566" s="225">
        <v>0</v>
      </c>
      <c r="E566" s="225">
        <v>0</v>
      </c>
      <c r="F566" s="225">
        <v>0</v>
      </c>
      <c r="G566" s="225">
        <v>0</v>
      </c>
      <c r="H566" s="225">
        <v>0</v>
      </c>
      <c r="I566" s="225">
        <v>4</v>
      </c>
      <c r="J566" s="225">
        <v>350</v>
      </c>
      <c r="K566" s="225">
        <v>22</v>
      </c>
      <c r="L566" s="225">
        <v>5080</v>
      </c>
      <c r="M566" s="309">
        <v>26</v>
      </c>
      <c r="N566" s="302">
        <v>5430</v>
      </c>
    </row>
    <row r="567" spans="2:14" ht="16.5">
      <c r="B567" s="224" t="s">
        <v>45</v>
      </c>
      <c r="C567" s="225">
        <v>0</v>
      </c>
      <c r="D567" s="225">
        <v>0</v>
      </c>
      <c r="E567" s="225">
        <v>0</v>
      </c>
      <c r="F567" s="225">
        <v>0</v>
      </c>
      <c r="G567" s="225">
        <v>38</v>
      </c>
      <c r="H567" s="225">
        <v>1890</v>
      </c>
      <c r="I567" s="225">
        <v>595</v>
      </c>
      <c r="J567" s="225">
        <v>56159</v>
      </c>
      <c r="K567" s="225">
        <v>822</v>
      </c>
      <c r="L567" s="225">
        <v>181141.9</v>
      </c>
      <c r="M567" s="309">
        <v>1455</v>
      </c>
      <c r="N567" s="302">
        <v>239190.9</v>
      </c>
    </row>
    <row r="568" spans="2:14" ht="18">
      <c r="B568" s="229" t="s">
        <v>14</v>
      </c>
      <c r="C568" s="225">
        <v>0</v>
      </c>
      <c r="D568" s="225">
        <v>0</v>
      </c>
      <c r="E568" s="225">
        <v>0</v>
      </c>
      <c r="F568" s="225">
        <v>0</v>
      </c>
      <c r="G568" s="225">
        <v>51</v>
      </c>
      <c r="H568" s="225">
        <v>2540</v>
      </c>
      <c r="I568" s="225">
        <v>727</v>
      </c>
      <c r="J568" s="225">
        <v>68809</v>
      </c>
      <c r="K568" s="225">
        <v>1164</v>
      </c>
      <c r="L568" s="225">
        <v>274111.9</v>
      </c>
      <c r="M568" s="307">
        <v>1942</v>
      </c>
      <c r="N568" s="307">
        <v>345460.9</v>
      </c>
    </row>
    <row r="569" spans="2:14" ht="18">
      <c r="B569" s="230"/>
      <c r="C569" s="225"/>
      <c r="D569" s="225"/>
      <c r="E569" s="225"/>
      <c r="F569" s="225"/>
      <c r="G569" s="225"/>
      <c r="H569" s="225"/>
      <c r="I569" s="225"/>
      <c r="J569" s="225"/>
      <c r="K569" s="225"/>
      <c r="L569" s="225"/>
      <c r="M569" s="306">
        <v>0</v>
      </c>
      <c r="N569" s="302">
        <v>0</v>
      </c>
    </row>
    <row r="570" spans="2:14" ht="18">
      <c r="B570" s="229" t="s">
        <v>12</v>
      </c>
      <c r="C570" s="225">
        <v>0</v>
      </c>
      <c r="D570" s="225">
        <v>0</v>
      </c>
      <c r="E570" s="225">
        <v>0</v>
      </c>
      <c r="F570" s="225">
        <v>0</v>
      </c>
      <c r="G570" s="225">
        <v>9</v>
      </c>
      <c r="H570" s="225">
        <v>480</v>
      </c>
      <c r="I570" s="225">
        <v>90</v>
      </c>
      <c r="J570" s="225">
        <v>9720</v>
      </c>
      <c r="K570" s="225">
        <v>234</v>
      </c>
      <c r="L570" s="225">
        <v>59740</v>
      </c>
      <c r="M570" s="306">
        <v>333</v>
      </c>
      <c r="N570" s="303">
        <v>69940</v>
      </c>
    </row>
    <row r="571" spans="2:14" ht="17.25" thickBot="1">
      <c r="B571" s="231"/>
      <c r="C571" s="312"/>
      <c r="D571" s="313"/>
      <c r="E571" s="312"/>
      <c r="F571" s="313"/>
      <c r="G571" s="312"/>
      <c r="H571" s="313"/>
      <c r="I571" s="312"/>
      <c r="J571" s="313"/>
      <c r="K571" s="312"/>
      <c r="L571" s="313"/>
      <c r="M571" s="311"/>
      <c r="N571" s="226"/>
    </row>
    <row r="572" spans="2:14" ht="16.5" thickBot="1" thickTop="1">
      <c r="B572" s="232" t="s">
        <v>51</v>
      </c>
      <c r="C572" s="233">
        <v>0</v>
      </c>
      <c r="D572" s="276">
        <v>0</v>
      </c>
      <c r="E572" s="235">
        <v>461</v>
      </c>
      <c r="F572" s="234">
        <v>8265.94</v>
      </c>
      <c r="G572" s="235">
        <v>4895</v>
      </c>
      <c r="H572" s="234">
        <v>256308.93</v>
      </c>
      <c r="I572" s="235">
        <v>11593</v>
      </c>
      <c r="J572" s="234">
        <v>941230.39</v>
      </c>
      <c r="K572" s="235">
        <v>9881</v>
      </c>
      <c r="L572" s="234">
        <v>2394203.42</v>
      </c>
      <c r="M572" s="236">
        <v>26830</v>
      </c>
      <c r="N572" s="237">
        <v>3600008.68</v>
      </c>
    </row>
    <row r="573" ht="14.25" thickTop="1">
      <c r="B573" s="13" t="s">
        <v>107</v>
      </c>
    </row>
  </sheetData>
  <sheetProtection/>
  <mergeCells count="33">
    <mergeCell ref="C322:D322"/>
    <mergeCell ref="E322:F322"/>
    <mergeCell ref="G322:H322"/>
    <mergeCell ref="I322:J322"/>
    <mergeCell ref="I271:J271"/>
    <mergeCell ref="K271:L271"/>
    <mergeCell ref="C271:D271"/>
    <mergeCell ref="H222:I222"/>
    <mergeCell ref="E131:G131"/>
    <mergeCell ref="E223:F223"/>
    <mergeCell ref="G271:H271"/>
    <mergeCell ref="K222:L222"/>
    <mergeCell ref="H131:I131"/>
    <mergeCell ref="I87:J87"/>
    <mergeCell ref="I223:J223"/>
    <mergeCell ref="K131:L131"/>
    <mergeCell ref="E271:F271"/>
    <mergeCell ref="C87:D87"/>
    <mergeCell ref="G87:H87"/>
    <mergeCell ref="C223:D223"/>
    <mergeCell ref="C222:D222"/>
    <mergeCell ref="E87:F87"/>
    <mergeCell ref="C131:D131"/>
    <mergeCell ref="P87:Q87"/>
    <mergeCell ref="P131:Q131"/>
    <mergeCell ref="G223:H223"/>
    <mergeCell ref="E222:G222"/>
    <mergeCell ref="K87:L87"/>
    <mergeCell ref="M271:N271"/>
    <mergeCell ref="M131:O131"/>
    <mergeCell ref="M223:N223"/>
    <mergeCell ref="K223:L223"/>
    <mergeCell ref="M87:O87"/>
  </mergeCells>
  <printOptions/>
  <pageMargins left="0.24" right="0.17" top="0.37" bottom="0.76" header="0.37" footer="1.02"/>
  <pageSetup orientation="landscape" paperSize="9" scale="40" r:id="rId1"/>
  <rowBreaks count="11" manualBreakCount="11">
    <brk id="41" max="18" man="1"/>
    <brk id="83" max="18" man="1"/>
    <brk id="129" max="18" man="1"/>
    <brk id="173" max="18" man="1"/>
    <brk id="219" max="18" man="1"/>
    <brk id="267" max="18" man="1"/>
    <brk id="316" max="18" man="1"/>
    <brk id="378" max="18" man="1"/>
    <brk id="419" max="18" man="1"/>
    <brk id="462" max="18" man="1"/>
    <brk id="535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Bank of Nigeria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jyusuf</dc:creator>
  <cp:keywords/>
  <dc:description/>
  <cp:lastModifiedBy>ODELOLA, OYEKUNLE ISIMENME</cp:lastModifiedBy>
  <cp:lastPrinted>2020-10-05T10:24:52Z</cp:lastPrinted>
  <dcterms:created xsi:type="dcterms:W3CDTF">2006-03-30T14:35:32Z</dcterms:created>
  <dcterms:modified xsi:type="dcterms:W3CDTF">2020-11-09T13:16:59Z</dcterms:modified>
  <cp:category/>
  <cp:version/>
  <cp:contentType/>
  <cp:contentStatus/>
</cp:coreProperties>
</file>